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40" windowWidth="16380" windowHeight="7950"/>
  </bookViews>
  <sheets>
    <sheet name="Лист1" sheetId="1" r:id="rId1"/>
  </sheets>
  <calcPr calcId="145621" refMode="R1C1"/>
</workbook>
</file>

<file path=xl/calcChain.xml><?xml version="1.0" encoding="utf-8"?>
<calcChain xmlns="http://schemas.openxmlformats.org/spreadsheetml/2006/main">
  <c r="R127" i="1" l="1"/>
  <c r="Q127" i="1"/>
  <c r="P127" i="1"/>
  <c r="O127" i="1"/>
  <c r="N127" i="1"/>
  <c r="M127" i="1"/>
  <c r="L127" i="1"/>
  <c r="K127" i="1"/>
  <c r="J127" i="1"/>
  <c r="I127" i="1"/>
  <c r="H127" i="1"/>
  <c r="G127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R109" i="1"/>
  <c r="Q109" i="1"/>
  <c r="P109" i="1"/>
  <c r="O109" i="1"/>
  <c r="N109" i="1"/>
  <c r="M109" i="1"/>
  <c r="L109" i="1"/>
  <c r="K109" i="1"/>
  <c r="J109" i="1"/>
  <c r="I109" i="1"/>
  <c r="H109" i="1"/>
  <c r="G109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R91" i="1"/>
  <c r="Q91" i="1"/>
  <c r="P91" i="1"/>
  <c r="O91" i="1"/>
  <c r="N91" i="1"/>
  <c r="M91" i="1"/>
  <c r="L91" i="1"/>
  <c r="K91" i="1"/>
  <c r="J91" i="1"/>
  <c r="I91" i="1"/>
  <c r="H91" i="1"/>
  <c r="G91" i="1"/>
  <c r="R82" i="1"/>
  <c r="Q82" i="1"/>
  <c r="P82" i="1"/>
  <c r="O82" i="1"/>
  <c r="N82" i="1"/>
  <c r="M82" i="1"/>
  <c r="L82" i="1"/>
  <c r="K82" i="1"/>
  <c r="J82" i="1"/>
  <c r="I82" i="1"/>
  <c r="H82" i="1"/>
  <c r="G82" i="1"/>
  <c r="R67" i="1"/>
  <c r="Q67" i="1"/>
  <c r="P67" i="1"/>
  <c r="O67" i="1"/>
  <c r="N67" i="1"/>
  <c r="M67" i="1"/>
  <c r="L67" i="1"/>
  <c r="K67" i="1"/>
  <c r="J67" i="1"/>
  <c r="I67" i="1"/>
  <c r="H67" i="1"/>
  <c r="G67" i="1"/>
  <c r="R59" i="1"/>
  <c r="Q59" i="1"/>
  <c r="P59" i="1"/>
  <c r="O59" i="1"/>
  <c r="N59" i="1"/>
  <c r="M59" i="1"/>
  <c r="L59" i="1"/>
  <c r="K59" i="1"/>
  <c r="J59" i="1"/>
  <c r="I59" i="1"/>
  <c r="H59" i="1"/>
  <c r="G59" i="1"/>
  <c r="R50" i="1"/>
  <c r="Q50" i="1"/>
  <c r="P50" i="1"/>
  <c r="O50" i="1"/>
  <c r="N50" i="1"/>
  <c r="M50" i="1"/>
  <c r="L50" i="1"/>
  <c r="K50" i="1"/>
  <c r="J50" i="1"/>
  <c r="I50" i="1"/>
  <c r="H50" i="1"/>
  <c r="G50" i="1"/>
  <c r="R40" i="1"/>
  <c r="Q40" i="1"/>
  <c r="P40" i="1"/>
  <c r="O40" i="1"/>
  <c r="N40" i="1"/>
  <c r="M40" i="1"/>
  <c r="L40" i="1"/>
  <c r="K40" i="1"/>
  <c r="J40" i="1"/>
  <c r="I40" i="1"/>
  <c r="H40" i="1"/>
  <c r="G40" i="1"/>
  <c r="R30" i="1"/>
  <c r="Q30" i="1"/>
  <c r="P30" i="1"/>
  <c r="O30" i="1"/>
  <c r="N30" i="1"/>
  <c r="M30" i="1"/>
  <c r="L30" i="1"/>
  <c r="K30" i="1"/>
  <c r="J30" i="1"/>
  <c r="I30" i="1"/>
  <c r="H30" i="1"/>
  <c r="G30" i="1"/>
  <c r="R22" i="1"/>
  <c r="Q22" i="1"/>
  <c r="P22" i="1"/>
  <c r="O22" i="1"/>
  <c r="N22" i="1"/>
  <c r="M22" i="1"/>
  <c r="L22" i="1"/>
  <c r="K22" i="1"/>
  <c r="J22" i="1"/>
  <c r="I22" i="1"/>
  <c r="H22" i="1"/>
  <c r="G22" i="1"/>
  <c r="G70" i="1" l="1"/>
  <c r="I70" i="1"/>
  <c r="K70" i="1"/>
  <c r="M70" i="1"/>
  <c r="O70" i="1"/>
  <c r="Q70" i="1"/>
  <c r="G130" i="1"/>
  <c r="I130" i="1"/>
  <c r="K130" i="1"/>
  <c r="M130" i="1"/>
  <c r="O130" i="1"/>
  <c r="Q130" i="1"/>
  <c r="H70" i="1"/>
  <c r="L70" i="1"/>
  <c r="N70" i="1"/>
  <c r="P70" i="1"/>
  <c r="R70" i="1"/>
  <c r="H130" i="1"/>
  <c r="J130" i="1"/>
  <c r="L130" i="1"/>
  <c r="N130" i="1"/>
  <c r="R130" i="1"/>
  <c r="P130" i="1"/>
  <c r="J70" i="1"/>
</calcChain>
</file>

<file path=xl/sharedStrings.xml><?xml version="1.0" encoding="utf-8"?>
<sst xmlns="http://schemas.openxmlformats.org/spreadsheetml/2006/main" count="276" uniqueCount="116">
  <si>
    <t>№ рецептуры</t>
  </si>
  <si>
    <t>Наименование блюд</t>
  </si>
  <si>
    <t>Выход</t>
  </si>
  <si>
    <t>Белки, г</t>
  </si>
  <si>
    <t>Жиры, г</t>
  </si>
  <si>
    <t>Углеводы, г</t>
  </si>
  <si>
    <t>Калорийность,</t>
  </si>
  <si>
    <t>Витамин В1, мг</t>
  </si>
  <si>
    <t>Витамин С, мг</t>
  </si>
  <si>
    <t>Витамин А, мг</t>
  </si>
  <si>
    <t>Витамин Е, мг</t>
  </si>
  <si>
    <t>Са, мг</t>
  </si>
  <si>
    <t>Р, мг</t>
  </si>
  <si>
    <t>Mg, мг</t>
  </si>
  <si>
    <t>Fe, мг</t>
  </si>
  <si>
    <t>1-ая неделя</t>
  </si>
  <si>
    <t>1 день</t>
  </si>
  <si>
    <t>Итого</t>
  </si>
  <si>
    <t>2 день</t>
  </si>
  <si>
    <t>3 день</t>
  </si>
  <si>
    <t>Картофельное пюре</t>
  </si>
  <si>
    <t>4 день</t>
  </si>
  <si>
    <t>5 день</t>
  </si>
  <si>
    <t>2.  Сборник технических нормативов. Сборник рецептур блюд и кулинарных изделий для предприятий общественного питания при общеобразовательных школах. Под общей редакцией</t>
  </si>
  <si>
    <t>В.Т. Лапшиной, 2004 г. гор.Москва</t>
  </si>
  <si>
    <t>конт.тел.:8(8552) 707107</t>
  </si>
  <si>
    <t>Салат из квашеной капусты</t>
  </si>
  <si>
    <t>Салат  из  зеленого горошка с маслом раст.</t>
  </si>
  <si>
    <t>50/150</t>
  </si>
  <si>
    <t>50/50</t>
  </si>
  <si>
    <t>Каша рисовая вязкая</t>
  </si>
  <si>
    <t>2-ая неделя</t>
  </si>
  <si>
    <t>Каша гречневая вязкая</t>
  </si>
  <si>
    <t>Плов из птицы</t>
  </si>
  <si>
    <t>Кукуруза консервированная с маслом раст.</t>
  </si>
  <si>
    <t>6 день</t>
  </si>
  <si>
    <t>180/5</t>
  </si>
  <si>
    <t>47/2015</t>
  </si>
  <si>
    <t>234/2015</t>
  </si>
  <si>
    <t>10/2014</t>
  </si>
  <si>
    <t>12/2014</t>
  </si>
  <si>
    <t>290/2015</t>
  </si>
  <si>
    <t>Печенье сахарное</t>
  </si>
  <si>
    <t>Мандарины свежие</t>
  </si>
  <si>
    <t>Яблоко свежее</t>
  </si>
  <si>
    <t>Прчники</t>
  </si>
  <si>
    <t>75/25</t>
  </si>
  <si>
    <t>ТТК №13</t>
  </si>
  <si>
    <t xml:space="preserve">Чай полусладкий с молоком </t>
  </si>
  <si>
    <t>Чай полусладкий</t>
  </si>
  <si>
    <t>ТТК №1</t>
  </si>
  <si>
    <t>Макароны отварные с маслом</t>
  </si>
  <si>
    <t>Мякоть птицы тушенная в соусе</t>
  </si>
  <si>
    <t>ТТК-9</t>
  </si>
  <si>
    <t>Фрикадельки "Особые" с соусом томатным П/Ф</t>
  </si>
  <si>
    <t>Каша гречневая рассыпчатая</t>
  </si>
  <si>
    <t>Чай с лимоном (полусладкий)</t>
  </si>
  <si>
    <t>686/04</t>
  </si>
  <si>
    <t>200/10/7</t>
  </si>
  <si>
    <t>303/2015</t>
  </si>
  <si>
    <t>Хлеб Пшеничный</t>
  </si>
  <si>
    <t>Хлеб Ржаной</t>
  </si>
  <si>
    <t>Салат из отварной свеклы</t>
  </si>
  <si>
    <t>52/2015</t>
  </si>
  <si>
    <t>203/2015</t>
  </si>
  <si>
    <t>Пром</t>
  </si>
  <si>
    <t>ТТК №22</t>
  </si>
  <si>
    <t>312/2015</t>
  </si>
  <si>
    <t>510/2004</t>
  </si>
  <si>
    <t>171/2015</t>
  </si>
  <si>
    <t>291/2015</t>
  </si>
  <si>
    <t>Котлеты Татарские п/ф с овощами (фасоль стручковая)</t>
  </si>
  <si>
    <t>Биточки Рябушка п/ф с овощами (мексиканская смесь)</t>
  </si>
  <si>
    <t>Биточки рыбные Морячка</t>
  </si>
  <si>
    <t>ТТК №26</t>
  </si>
  <si>
    <t>3. Сборник технических нормативов –Сборник рецептур блюд и кулинарных изделий для  питания  детей  в  дошкольных  организациях  /  под  ред.  М.П.  Могильного  и  Т.В. Тутельяна. –М.: ДеЛи принт, 2014 г.</t>
  </si>
  <si>
    <t>4. Сборник технических нормативов –Сборник рецептур блюд и кулинарных изделий для  питания  детей  в  дошкольных  организациях  /  под  ред.  М.П.  Могильного  и  Т.В. Тутельяна. –М.: ДеЛи принт, 2015 г.</t>
  </si>
  <si>
    <t>5. Технико-технологические карты разработанные ООО "Школьное питание"</t>
  </si>
  <si>
    <t>Пром.</t>
  </si>
  <si>
    <t>338/2015</t>
  </si>
  <si>
    <t>386/2015</t>
  </si>
  <si>
    <r>
      <t>Примечание:</t>
    </r>
    <r>
      <rPr>
        <sz val="11"/>
        <color rgb="FF000000"/>
        <rFont val="Times New Roman"/>
        <family val="1"/>
        <charset val="204"/>
      </rPr>
      <t xml:space="preserve"> при составлении меню использованы</t>
    </r>
  </si>
  <si>
    <t>1.  СанПиН 2.3/2.4.3590-20 "Санитарно-эпидемиологические требования к организации общественного питания населения"</t>
  </si>
  <si>
    <t>Масса порции, гр</t>
  </si>
  <si>
    <t>Энерг. ценность (ккал)</t>
  </si>
  <si>
    <t>ИТОГО ЗА НЕДЕЛЮ:</t>
  </si>
  <si>
    <t>В среднем в день:</t>
  </si>
  <si>
    <t>Пищевые вещества (гр) Белки</t>
  </si>
  <si>
    <t>Пищевые вещества (гр) Жиры</t>
  </si>
  <si>
    <t>Пищевые вещества (гр) Углеводы</t>
  </si>
  <si>
    <t>Витамины (мг) В1</t>
  </si>
  <si>
    <t>Витамины (мг) С</t>
  </si>
  <si>
    <t>Витамины (мг) А</t>
  </si>
  <si>
    <t>Витамины (мг) Е</t>
  </si>
  <si>
    <t>УТВЕРЖДАЮ:</t>
  </si>
  <si>
    <t>88/2015</t>
  </si>
  <si>
    <t>Щи из свежей капусты с картофелемс фрикадельками со сметаной</t>
  </si>
  <si>
    <t>250/20/5</t>
  </si>
  <si>
    <t>17/2004</t>
  </si>
  <si>
    <t xml:space="preserve">Винегрет Дары осени  </t>
  </si>
  <si>
    <t>Котлеты Крестьянские п/ф с овощами (фасоль стручковая)</t>
  </si>
  <si>
    <t>Салат из свежей капусты</t>
  </si>
  <si>
    <t>243/15</t>
  </si>
  <si>
    <t>Сосиски отварные</t>
  </si>
  <si>
    <t>139/2015</t>
  </si>
  <si>
    <t>Суп картофельный с бобовыми на мясокостном бульене (говьяжий)</t>
  </si>
  <si>
    <t xml:space="preserve">Примерное двухнедельное меню для учащихся с 5-11 классы  общеобразовательных школ  города Актаныш  и Актанышского муниципального района в 2022  уч.году  </t>
  </si>
  <si>
    <t>____________________/Э.В. Крюкова</t>
  </si>
  <si>
    <t>Директор ООО «Хэлф Фуд»</t>
  </si>
  <si>
    <t xml:space="preserve">   СОГЛАСОВАНО:</t>
  </si>
  <si>
    <t xml:space="preserve">  ________________________________________________________________</t>
  </si>
  <si>
    <t xml:space="preserve">  _____________________________________________</t>
  </si>
  <si>
    <t xml:space="preserve">   __________________ / </t>
  </si>
  <si>
    <t>Приложение № 2</t>
  </si>
  <si>
    <t xml:space="preserve"> к Муниципальному контракту №  _________ от "____" _______2021г</t>
  </si>
  <si>
    <t>45/2015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</si>
</sst>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#,##0.000"/>
  </numFmts>
  <fonts count="21" x14ac:knownFonts="1">
    <font>
      <sz val="11"/>
      <color rgb="FF000000"/>
      <name val="SimSun"/>
      <family val="2"/>
      <charset val="204"/>
    </font>
    <font>
      <sz val="11"/>
      <color rgb="FF000000"/>
      <name val="Calibri"/>
      <family val="2"/>
    </font>
    <font>
      <sz val="9"/>
      <color rgb="FF000000"/>
      <name val="Calibri"/>
      <family val="2"/>
      <charset val="204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b/>
      <sz val="14"/>
      <color rgb="FF000000"/>
      <name val="Calibri"/>
      <family val="2"/>
      <charset val="204"/>
    </font>
    <font>
      <sz val="14"/>
      <color rgb="FF000000"/>
      <name val="Calibri"/>
      <family val="2"/>
      <charset val="204"/>
    </font>
    <font>
      <u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2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4"/>
      </left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/>
    </xf>
    <xf numFmtId="0" fontId="3" fillId="0" borderId="4" xfId="0" applyFont="1" applyBorder="1"/>
    <xf numFmtId="0" fontId="3" fillId="0" borderId="5" xfId="0" applyFont="1" applyBorder="1"/>
    <xf numFmtId="164" fontId="3" fillId="0" borderId="1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166" fontId="4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165" fontId="5" fillId="0" borderId="1" xfId="0" applyNumberFormat="1" applyFont="1" applyBorder="1" applyAlignment="1">
      <alignment horizontal="center"/>
    </xf>
    <xf numFmtId="0" fontId="4" fillId="0" borderId="0" xfId="0" applyFont="1" applyBorder="1"/>
    <xf numFmtId="0" fontId="4" fillId="0" borderId="2" xfId="0" applyFont="1" applyBorder="1"/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4" fillId="0" borderId="1" xfId="0" applyFont="1" applyBorder="1"/>
    <xf numFmtId="0" fontId="4" fillId="0" borderId="7" xfId="0" applyFont="1" applyBorder="1" applyAlignment="1">
      <alignment horizontal="center"/>
    </xf>
    <xf numFmtId="0" fontId="4" fillId="0" borderId="4" xfId="0" applyFont="1" applyBorder="1"/>
    <xf numFmtId="0" fontId="4" fillId="0" borderId="6" xfId="0" applyFont="1" applyBorder="1"/>
    <xf numFmtId="0" fontId="4" fillId="0" borderId="5" xfId="0" applyFont="1" applyBorder="1"/>
    <xf numFmtId="0" fontId="4" fillId="0" borderId="3" xfId="0" applyFont="1" applyBorder="1"/>
    <xf numFmtId="0" fontId="7" fillId="0" borderId="5" xfId="0" applyFont="1" applyBorder="1" applyAlignment="1">
      <alignment horizontal="right"/>
    </xf>
    <xf numFmtId="0" fontId="7" fillId="0" borderId="4" xfId="0" applyFont="1" applyBorder="1"/>
    <xf numFmtId="0" fontId="7" fillId="0" borderId="1" xfId="0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165" fontId="7" fillId="0" borderId="1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7" fillId="0" borderId="0" xfId="0" applyFont="1" applyBorder="1"/>
    <xf numFmtId="0" fontId="7" fillId="0" borderId="0" xfId="0" applyFont="1" applyBorder="1" applyAlignment="1">
      <alignment horizontal="right"/>
    </xf>
    <xf numFmtId="0" fontId="5" fillId="0" borderId="0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164" fontId="5" fillId="0" borderId="2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vertical="center"/>
    </xf>
    <xf numFmtId="0" fontId="11" fillId="0" borderId="0" xfId="0" applyFont="1"/>
    <xf numFmtId="0" fontId="11" fillId="0" borderId="0" xfId="0" applyFont="1" applyAlignment="1">
      <alignment horizontal="left" vertical="center"/>
    </xf>
    <xf numFmtId="0" fontId="11" fillId="0" borderId="0" xfId="0" applyFont="1" applyAlignment="1"/>
    <xf numFmtId="0" fontId="11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2" fontId="7" fillId="0" borderId="0" xfId="0" applyNumberFormat="1" applyFont="1" applyBorder="1" applyAlignment="1">
      <alignment horizontal="center"/>
    </xf>
    <xf numFmtId="0" fontId="17" fillId="2" borderId="9" xfId="0" applyNumberFormat="1" applyFont="1" applyFill="1" applyBorder="1" applyAlignment="1">
      <alignment horizontal="center" vertical="top" wrapText="1"/>
    </xf>
    <xf numFmtId="0" fontId="17" fillId="0" borderId="0" xfId="0" applyNumberFormat="1" applyFont="1" applyFill="1" applyBorder="1" applyAlignment="1">
      <alignment horizontal="center" vertical="top"/>
    </xf>
    <xf numFmtId="0" fontId="0" fillId="0" borderId="0" xfId="0" applyNumberFormat="1" applyFont="1" applyFill="1" applyBorder="1" applyAlignment="1">
      <alignment horizontal="center" vertical="top"/>
    </xf>
    <xf numFmtId="2" fontId="0" fillId="0" borderId="0" xfId="0" applyNumberFormat="1" applyFont="1" applyFill="1" applyBorder="1" applyAlignment="1">
      <alignment horizontal="center" vertical="top"/>
    </xf>
    <xf numFmtId="4" fontId="0" fillId="0" borderId="0" xfId="0" applyNumberFormat="1" applyFont="1" applyFill="1" applyBorder="1" applyAlignment="1">
      <alignment horizontal="center" vertical="top"/>
    </xf>
    <xf numFmtId="0" fontId="11" fillId="2" borderId="9" xfId="0" applyNumberFormat="1" applyFont="1" applyFill="1" applyBorder="1" applyAlignment="1">
      <alignment horizontal="center" vertical="top"/>
    </xf>
    <xf numFmtId="165" fontId="14" fillId="2" borderId="9" xfId="0" applyNumberFormat="1" applyFont="1" applyFill="1" applyBorder="1" applyAlignment="1">
      <alignment horizontal="center" vertical="top"/>
    </xf>
    <xf numFmtId="2" fontId="14" fillId="2" borderId="9" xfId="0" applyNumberFormat="1" applyFont="1" applyFill="1" applyBorder="1" applyAlignment="1">
      <alignment horizontal="center" vertical="top"/>
    </xf>
    <xf numFmtId="4" fontId="14" fillId="2" borderId="9" xfId="0" applyNumberFormat="1" applyFont="1" applyFill="1" applyBorder="1" applyAlignment="1">
      <alignment horizontal="center" vertical="top"/>
    </xf>
    <xf numFmtId="0" fontId="19" fillId="0" borderId="0" xfId="0" applyFont="1" applyAlignment="1"/>
    <xf numFmtId="0" fontId="20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9" fillId="0" borderId="0" xfId="0" applyFont="1" applyBorder="1" applyAlignment="1">
      <alignment horizontal="left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5" fillId="0" borderId="0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16" fillId="2" borderId="8" xfId="0" applyNumberFormat="1" applyFont="1" applyFill="1" applyBorder="1" applyAlignment="1">
      <alignment horizontal="center" vertical="center"/>
    </xf>
    <xf numFmtId="0" fontId="18" fillId="2" borderId="9" xfId="0" applyNumberFormat="1" applyFont="1" applyFill="1" applyBorder="1" applyAlignment="1">
      <alignment horizontal="center" vertical="top"/>
    </xf>
    <xf numFmtId="0" fontId="4" fillId="0" borderId="3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0" fontId="9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K141"/>
  <sheetViews>
    <sheetView tabSelected="1" topLeftCell="A100" zoomScaleNormal="100" zoomScalePageLayoutView="60" workbookViewId="0">
      <selection activeCell="C104" sqref="C104:E104"/>
    </sheetView>
  </sheetViews>
  <sheetFormatPr defaultRowHeight="15" x14ac:dyDescent="0.25"/>
  <cols>
    <col min="1" max="1" width="1.875" style="1"/>
    <col min="2" max="2" width="9.75" style="1" customWidth="1"/>
    <col min="3" max="4" width="9.5" style="1"/>
    <col min="5" max="5" width="33.75" style="1" customWidth="1"/>
    <col min="6" max="6" width="10.75" style="1"/>
    <col min="7" max="7" width="11" style="1"/>
    <col min="8" max="8" width="12.125" style="1"/>
    <col min="9" max="9" width="11.75" style="1"/>
    <col min="10" max="10" width="10.875" style="1" customWidth="1"/>
    <col min="11" max="11" width="10.75" style="1"/>
    <col min="12" max="12" width="10.875" style="1"/>
    <col min="13" max="13" width="10.5" style="1"/>
    <col min="14" max="14" width="11.375" style="1"/>
    <col min="15" max="15" width="11.25" style="1"/>
    <col min="16" max="16" width="11.375" style="1"/>
    <col min="17" max="17" width="11.75" style="1"/>
    <col min="18" max="18" width="12.5" style="1"/>
    <col min="19" max="1025" width="9.5" style="1"/>
  </cols>
  <sheetData>
    <row r="2" spans="2:19" x14ac:dyDescent="0.25">
      <c r="M2" s="75" t="s">
        <v>113</v>
      </c>
      <c r="N2" s="75"/>
      <c r="O2" s="75"/>
      <c r="P2" s="75"/>
      <c r="Q2" s="75"/>
    </row>
    <row r="3" spans="2:19" x14ac:dyDescent="0.25">
      <c r="M3" s="76" t="s">
        <v>114</v>
      </c>
      <c r="N3" s="76"/>
      <c r="O3" s="76"/>
      <c r="P3" s="76"/>
      <c r="Q3" s="76"/>
    </row>
    <row r="5" spans="2:19" x14ac:dyDescent="0.25">
      <c r="B5" s="81" t="s">
        <v>94</v>
      </c>
      <c r="C5" s="81"/>
      <c r="D5" s="53"/>
      <c r="E5" s="53"/>
      <c r="K5" s="74" t="s">
        <v>109</v>
      </c>
      <c r="L5" s="74"/>
    </row>
    <row r="6" spans="2:19" x14ac:dyDescent="0.25">
      <c r="B6" s="55" t="s">
        <v>108</v>
      </c>
      <c r="C6" s="55"/>
      <c r="D6" s="53"/>
      <c r="E6" s="53"/>
      <c r="K6" s="73" t="s">
        <v>110</v>
      </c>
      <c r="L6" s="73"/>
      <c r="M6" s="73"/>
    </row>
    <row r="7" spans="2:19" x14ac:dyDescent="0.25">
      <c r="B7" s="55"/>
      <c r="C7" s="55"/>
      <c r="D7" s="53"/>
      <c r="E7" s="53"/>
      <c r="K7" s="74" t="s">
        <v>111</v>
      </c>
      <c r="L7" s="74"/>
      <c r="M7" s="74"/>
      <c r="N7" s="74"/>
      <c r="O7" s="74"/>
    </row>
    <row r="8" spans="2:19" ht="15" customHeight="1" x14ac:dyDescent="0.3">
      <c r="B8" s="69" t="s">
        <v>107</v>
      </c>
      <c r="C8" s="69"/>
      <c r="D8" s="69"/>
      <c r="E8" s="70"/>
      <c r="F8" s="48"/>
      <c r="G8" s="48"/>
      <c r="H8" s="48"/>
      <c r="I8" s="48"/>
      <c r="J8" s="48"/>
      <c r="K8" s="92" t="s">
        <v>112</v>
      </c>
      <c r="L8" s="92"/>
      <c r="M8" s="92"/>
      <c r="N8" s="92"/>
      <c r="O8" s="92"/>
      <c r="P8" s="49"/>
      <c r="Q8" s="50"/>
      <c r="R8" s="50"/>
      <c r="S8" s="50"/>
    </row>
    <row r="9" spans="2:19" ht="29.25" customHeight="1" x14ac:dyDescent="0.3">
      <c r="B9" s="51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9"/>
      <c r="Q9" s="50"/>
      <c r="R9" s="50"/>
      <c r="S9" s="50"/>
    </row>
    <row r="10" spans="2:19" ht="14.85" customHeight="1" x14ac:dyDescent="0.3">
      <c r="B10" s="51"/>
      <c r="C10" s="84" t="s">
        <v>106</v>
      </c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49"/>
      <c r="Q10" s="77"/>
      <c r="R10" s="77"/>
      <c r="S10" s="77"/>
    </row>
    <row r="11" spans="2:19" ht="18.75" x14ac:dyDescent="0.3">
      <c r="B11" s="51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49"/>
      <c r="Q11" s="49"/>
      <c r="R11" s="49"/>
      <c r="S11" s="49"/>
    </row>
    <row r="12" spans="2:19" ht="49.5" customHeight="1" x14ac:dyDescent="0.3">
      <c r="B12" s="51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49"/>
      <c r="Q12" s="49"/>
      <c r="R12" s="49"/>
      <c r="S12" s="49"/>
    </row>
    <row r="13" spans="2:19" ht="36.75" customHeight="1" x14ac:dyDescent="0.25">
      <c r="B13" s="22" t="s">
        <v>0</v>
      </c>
      <c r="C13" s="78" t="s">
        <v>1</v>
      </c>
      <c r="D13" s="79"/>
      <c r="E13" s="80"/>
      <c r="F13" s="24" t="s">
        <v>2</v>
      </c>
      <c r="G13" s="24" t="s">
        <v>3</v>
      </c>
      <c r="H13" s="24" t="s">
        <v>4</v>
      </c>
      <c r="I13" s="25" t="s">
        <v>5</v>
      </c>
      <c r="J13" s="25" t="s">
        <v>6</v>
      </c>
      <c r="K13" s="25" t="s">
        <v>7</v>
      </c>
      <c r="L13" s="25" t="s">
        <v>8</v>
      </c>
      <c r="M13" s="25" t="s">
        <v>9</v>
      </c>
      <c r="N13" s="25" t="s">
        <v>10</v>
      </c>
      <c r="O13" s="25" t="s">
        <v>11</v>
      </c>
      <c r="P13" s="25" t="s">
        <v>12</v>
      </c>
      <c r="Q13" s="25" t="s">
        <v>13</v>
      </c>
      <c r="R13" s="25" t="s">
        <v>14</v>
      </c>
    </row>
    <row r="14" spans="2:19" ht="15.75" x14ac:dyDescent="0.25">
      <c r="B14" s="26"/>
      <c r="C14" s="20" t="s">
        <v>15</v>
      </c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1"/>
    </row>
    <row r="15" spans="2:19" ht="15.75" x14ac:dyDescent="0.25">
      <c r="B15" s="26"/>
      <c r="C15" s="20" t="s">
        <v>16</v>
      </c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1"/>
    </row>
    <row r="16" spans="2:19" ht="15.75" x14ac:dyDescent="0.25">
      <c r="B16" s="45" t="s">
        <v>39</v>
      </c>
      <c r="C16" s="28" t="s">
        <v>27</v>
      </c>
      <c r="D16" s="28"/>
      <c r="E16" s="28"/>
      <c r="F16" s="7">
        <v>50</v>
      </c>
      <c r="G16" s="7">
        <v>1.48</v>
      </c>
      <c r="H16" s="7">
        <v>2.46</v>
      </c>
      <c r="I16" s="7">
        <v>3.13</v>
      </c>
      <c r="J16" s="7">
        <v>41.8</v>
      </c>
      <c r="K16" s="7">
        <v>0.06</v>
      </c>
      <c r="L16" s="7">
        <v>5.5</v>
      </c>
      <c r="M16" s="7">
        <v>0.01</v>
      </c>
      <c r="N16" s="7">
        <v>0.03</v>
      </c>
      <c r="O16" s="7">
        <v>12.87</v>
      </c>
      <c r="P16" s="7">
        <v>13.4</v>
      </c>
      <c r="Q16" s="7">
        <v>12.8</v>
      </c>
      <c r="R16" s="7">
        <v>0.41</v>
      </c>
    </row>
    <row r="17" spans="2:18" ht="15.75" x14ac:dyDescent="0.25">
      <c r="B17" s="27" t="s">
        <v>74</v>
      </c>
      <c r="C17" s="29" t="s">
        <v>71</v>
      </c>
      <c r="D17" s="29"/>
      <c r="E17" s="29"/>
      <c r="F17" s="9" t="s">
        <v>46</v>
      </c>
      <c r="G17" s="10">
        <v>9.18</v>
      </c>
      <c r="H17" s="10">
        <v>6.06</v>
      </c>
      <c r="I17" s="10">
        <v>9.42</v>
      </c>
      <c r="J17" s="11">
        <v>130.97999999999999</v>
      </c>
      <c r="K17" s="10">
        <v>0.06</v>
      </c>
      <c r="L17" s="10">
        <v>0.43</v>
      </c>
      <c r="M17" s="10">
        <v>0.02</v>
      </c>
      <c r="N17" s="10">
        <v>0.23</v>
      </c>
      <c r="O17" s="10">
        <v>30.83</v>
      </c>
      <c r="P17" s="10">
        <v>94.76</v>
      </c>
      <c r="Q17" s="10">
        <v>15.6</v>
      </c>
      <c r="R17" s="10">
        <v>0.89</v>
      </c>
    </row>
    <row r="18" spans="2:18" ht="15.75" x14ac:dyDescent="0.25">
      <c r="B18" s="27" t="s">
        <v>59</v>
      </c>
      <c r="C18" s="28" t="s">
        <v>32</v>
      </c>
      <c r="D18" s="28"/>
      <c r="E18" s="30"/>
      <c r="F18" s="9" t="s">
        <v>36</v>
      </c>
      <c r="G18" s="5">
        <v>7.99</v>
      </c>
      <c r="H18" s="5">
        <v>10.83</v>
      </c>
      <c r="I18" s="5">
        <v>41</v>
      </c>
      <c r="J18" s="6">
        <v>204</v>
      </c>
      <c r="K18" s="5">
        <v>0.35</v>
      </c>
      <c r="L18" s="5">
        <v>0</v>
      </c>
      <c r="M18" s="6">
        <v>0</v>
      </c>
      <c r="N18" s="5">
        <v>0.621</v>
      </c>
      <c r="O18" s="5">
        <v>44.8</v>
      </c>
      <c r="P18" s="5">
        <v>204.7</v>
      </c>
      <c r="Q18" s="5">
        <v>53.5</v>
      </c>
      <c r="R18" s="5">
        <v>1.321</v>
      </c>
    </row>
    <row r="19" spans="2:18" ht="15.75" x14ac:dyDescent="0.25">
      <c r="B19" s="9" t="s">
        <v>47</v>
      </c>
      <c r="C19" s="31" t="s">
        <v>48</v>
      </c>
      <c r="D19" s="28"/>
      <c r="E19" s="30"/>
      <c r="F19" s="9">
        <v>200</v>
      </c>
      <c r="G19" s="10">
        <v>1.63</v>
      </c>
      <c r="H19" s="10">
        <v>1.25</v>
      </c>
      <c r="I19" s="10">
        <v>7.18</v>
      </c>
      <c r="J19" s="12">
        <v>46</v>
      </c>
      <c r="K19" s="10">
        <v>1.4999999999999999E-2</v>
      </c>
      <c r="L19" s="10">
        <v>0.54</v>
      </c>
      <c r="M19" s="11">
        <v>0.01</v>
      </c>
      <c r="N19" s="10">
        <v>0</v>
      </c>
      <c r="O19" s="10">
        <v>76.5</v>
      </c>
      <c r="P19" s="10">
        <v>48.7</v>
      </c>
      <c r="Q19" s="10">
        <v>8.8000000000000007</v>
      </c>
      <c r="R19" s="10">
        <v>0.43</v>
      </c>
    </row>
    <row r="20" spans="2:18" ht="15.75" x14ac:dyDescent="0.25">
      <c r="B20" s="9" t="s">
        <v>65</v>
      </c>
      <c r="C20" s="31" t="s">
        <v>61</v>
      </c>
      <c r="D20" s="28"/>
      <c r="E20" s="30"/>
      <c r="F20" s="9">
        <v>20</v>
      </c>
      <c r="G20" s="13">
        <v>1</v>
      </c>
      <c r="H20" s="13">
        <v>0.2</v>
      </c>
      <c r="I20" s="47">
        <v>9</v>
      </c>
      <c r="J20" s="12">
        <v>44</v>
      </c>
      <c r="K20" s="10">
        <v>1.4E-2</v>
      </c>
      <c r="L20" s="11">
        <v>0</v>
      </c>
      <c r="M20" s="11">
        <v>0</v>
      </c>
      <c r="N20" s="10">
        <v>0.108</v>
      </c>
      <c r="O20" s="11">
        <v>2.76</v>
      </c>
      <c r="P20" s="11">
        <v>12.72</v>
      </c>
      <c r="Q20" s="13">
        <v>3</v>
      </c>
      <c r="R20" s="10">
        <v>0.372</v>
      </c>
    </row>
    <row r="21" spans="2:18" ht="15.75" x14ac:dyDescent="0.25">
      <c r="B21" s="27" t="s">
        <v>65</v>
      </c>
      <c r="C21" s="31" t="s">
        <v>60</v>
      </c>
      <c r="D21" s="28"/>
      <c r="E21" s="30"/>
      <c r="F21" s="9">
        <v>30</v>
      </c>
      <c r="G21" s="10">
        <v>2.2799999999999998</v>
      </c>
      <c r="H21" s="10">
        <v>0.24</v>
      </c>
      <c r="I21" s="14">
        <v>14.76</v>
      </c>
      <c r="J21" s="12">
        <v>71</v>
      </c>
      <c r="K21" s="10">
        <v>3.3000000000000002E-2</v>
      </c>
      <c r="L21" s="12">
        <v>0</v>
      </c>
      <c r="M21" s="12">
        <v>0</v>
      </c>
      <c r="N21" s="10">
        <v>0.33</v>
      </c>
      <c r="O21" s="10">
        <v>6</v>
      </c>
      <c r="P21" s="10">
        <v>19.5</v>
      </c>
      <c r="Q21" s="10">
        <v>4.2</v>
      </c>
      <c r="R21" s="10">
        <v>0.33</v>
      </c>
    </row>
    <row r="22" spans="2:18" ht="15.75" x14ac:dyDescent="0.25">
      <c r="B22" s="27"/>
      <c r="C22" s="31"/>
      <c r="D22" s="28"/>
      <c r="E22" s="32" t="s">
        <v>17</v>
      </c>
      <c r="F22" s="15"/>
      <c r="G22" s="16">
        <f t="shared" ref="G22:R22" si="0">SUM(G16:G21)</f>
        <v>23.56</v>
      </c>
      <c r="H22" s="17">
        <f t="shared" si="0"/>
        <v>21.04</v>
      </c>
      <c r="I22" s="16">
        <f t="shared" si="0"/>
        <v>84.49</v>
      </c>
      <c r="J22" s="18">
        <f t="shared" si="0"/>
        <v>537.78</v>
      </c>
      <c r="K22" s="17">
        <f t="shared" si="0"/>
        <v>0.53200000000000003</v>
      </c>
      <c r="L22" s="16">
        <f t="shared" si="0"/>
        <v>6.47</v>
      </c>
      <c r="M22" s="16">
        <f t="shared" si="0"/>
        <v>0.04</v>
      </c>
      <c r="N22" s="17">
        <f t="shared" si="0"/>
        <v>1.319</v>
      </c>
      <c r="O22" s="16">
        <f t="shared" si="0"/>
        <v>173.76</v>
      </c>
      <c r="P22" s="16">
        <f t="shared" si="0"/>
        <v>393.78000000000003</v>
      </c>
      <c r="Q22" s="19">
        <f t="shared" si="0"/>
        <v>97.9</v>
      </c>
      <c r="R22" s="17">
        <f t="shared" si="0"/>
        <v>3.7530000000000001</v>
      </c>
    </row>
    <row r="23" spans="2:18" ht="15.75" x14ac:dyDescent="0.25">
      <c r="B23" s="9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1"/>
    </row>
    <row r="24" spans="2:18" ht="15.75" x14ac:dyDescent="0.25">
      <c r="B24" s="9"/>
      <c r="C24" s="20" t="s">
        <v>18</v>
      </c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1"/>
    </row>
    <row r="25" spans="2:18" ht="15.75" x14ac:dyDescent="0.25">
      <c r="B25" s="9" t="s">
        <v>63</v>
      </c>
      <c r="C25" s="28" t="s">
        <v>62</v>
      </c>
      <c r="D25" s="28"/>
      <c r="E25" s="28"/>
      <c r="F25" s="9">
        <v>60</v>
      </c>
      <c r="G25" s="10">
        <v>0.85</v>
      </c>
      <c r="H25" s="9">
        <v>3.65</v>
      </c>
      <c r="I25" s="10">
        <v>11.6</v>
      </c>
      <c r="J25" s="9">
        <v>56</v>
      </c>
      <c r="K25" s="10">
        <v>1.0999999999999999E-2</v>
      </c>
      <c r="L25" s="9">
        <v>7.7</v>
      </c>
      <c r="M25" s="9">
        <v>0</v>
      </c>
      <c r="N25" s="9">
        <v>1.64</v>
      </c>
      <c r="O25" s="9">
        <v>121.2</v>
      </c>
      <c r="P25" s="9">
        <v>84.6</v>
      </c>
      <c r="Q25" s="11">
        <v>12.54</v>
      </c>
      <c r="R25" s="11">
        <v>0.2</v>
      </c>
    </row>
    <row r="26" spans="2:18" ht="33.75" customHeight="1" x14ac:dyDescent="0.25">
      <c r="B26" s="71" t="s">
        <v>95</v>
      </c>
      <c r="C26" s="89" t="s">
        <v>96</v>
      </c>
      <c r="D26" s="90"/>
      <c r="E26" s="91"/>
      <c r="F26" s="72" t="s">
        <v>97</v>
      </c>
      <c r="G26" s="72">
        <v>6.37</v>
      </c>
      <c r="H26" s="72">
        <v>10.06</v>
      </c>
      <c r="I26" s="72">
        <v>8.26</v>
      </c>
      <c r="J26" s="72">
        <v>157.04</v>
      </c>
      <c r="K26" s="72">
        <v>0.06</v>
      </c>
      <c r="L26" s="72">
        <v>21.16</v>
      </c>
      <c r="M26" s="72">
        <v>0</v>
      </c>
      <c r="N26" s="72">
        <v>2.1</v>
      </c>
      <c r="O26" s="72">
        <v>60.89</v>
      </c>
      <c r="P26" s="72">
        <v>47.63</v>
      </c>
      <c r="Q26" s="72">
        <v>23</v>
      </c>
      <c r="R26" s="72">
        <v>1.28</v>
      </c>
    </row>
    <row r="27" spans="2:18" ht="15.75" x14ac:dyDescent="0.25">
      <c r="B27" s="9" t="s">
        <v>50</v>
      </c>
      <c r="C27" s="31" t="s">
        <v>49</v>
      </c>
      <c r="D27" s="28"/>
      <c r="E27" s="30"/>
      <c r="F27" s="9">
        <v>200</v>
      </c>
      <c r="G27" s="10">
        <v>0.2</v>
      </c>
      <c r="H27" s="10">
        <v>0</v>
      </c>
      <c r="I27" s="10">
        <v>5.0599999999999996</v>
      </c>
      <c r="J27" s="11">
        <v>21.04</v>
      </c>
      <c r="K27" s="10">
        <v>0</v>
      </c>
      <c r="L27" s="10">
        <v>0</v>
      </c>
      <c r="M27" s="10">
        <v>0.1</v>
      </c>
      <c r="N27" s="10">
        <v>0</v>
      </c>
      <c r="O27" s="10">
        <v>9.9700000000000006</v>
      </c>
      <c r="P27" s="10">
        <v>7.5</v>
      </c>
      <c r="Q27" s="10">
        <v>6.5</v>
      </c>
      <c r="R27" s="10">
        <v>0.19700000000000001</v>
      </c>
    </row>
    <row r="28" spans="2:18" ht="15.75" x14ac:dyDescent="0.25">
      <c r="B28" s="9" t="s">
        <v>65</v>
      </c>
      <c r="C28" s="31" t="s">
        <v>61</v>
      </c>
      <c r="D28" s="28"/>
      <c r="E28" s="30"/>
      <c r="F28" s="9">
        <v>20</v>
      </c>
      <c r="G28" s="13">
        <v>1</v>
      </c>
      <c r="H28" s="13">
        <v>0.2</v>
      </c>
      <c r="I28" s="47">
        <v>9</v>
      </c>
      <c r="J28" s="12">
        <v>44</v>
      </c>
      <c r="K28" s="10">
        <v>1.4E-2</v>
      </c>
      <c r="L28" s="11">
        <v>0</v>
      </c>
      <c r="M28" s="11">
        <v>0</v>
      </c>
      <c r="N28" s="10">
        <v>0.108</v>
      </c>
      <c r="O28" s="11">
        <v>2.76</v>
      </c>
      <c r="P28" s="11">
        <v>12.72</v>
      </c>
      <c r="Q28" s="13">
        <v>3</v>
      </c>
      <c r="R28" s="10">
        <v>0.372</v>
      </c>
    </row>
    <row r="29" spans="2:18" ht="15.75" x14ac:dyDescent="0.25">
      <c r="B29" s="9" t="s">
        <v>65</v>
      </c>
      <c r="C29" s="31" t="s">
        <v>60</v>
      </c>
      <c r="D29" s="28"/>
      <c r="E29" s="30"/>
      <c r="F29" s="9">
        <v>30</v>
      </c>
      <c r="G29" s="10">
        <v>2.2799999999999998</v>
      </c>
      <c r="H29" s="10">
        <v>0.24</v>
      </c>
      <c r="I29" s="14">
        <v>14.76</v>
      </c>
      <c r="J29" s="12">
        <v>71</v>
      </c>
      <c r="K29" s="10">
        <v>3.3000000000000002E-2</v>
      </c>
      <c r="L29" s="12">
        <v>0</v>
      </c>
      <c r="M29" s="12">
        <v>0</v>
      </c>
      <c r="N29" s="10">
        <v>0.33</v>
      </c>
      <c r="O29" s="10">
        <v>6</v>
      </c>
      <c r="P29" s="10">
        <v>19.5</v>
      </c>
      <c r="Q29" s="10">
        <v>4.2</v>
      </c>
      <c r="R29" s="10">
        <v>0.33</v>
      </c>
    </row>
    <row r="30" spans="2:18" ht="15.75" x14ac:dyDescent="0.25">
      <c r="B30" s="9"/>
      <c r="C30" s="28"/>
      <c r="D30" s="28"/>
      <c r="E30" s="32" t="s">
        <v>17</v>
      </c>
      <c r="F30" s="15"/>
      <c r="G30" s="17">
        <f t="shared" ref="G30:R30" si="1">SUM(G25:G29)</f>
        <v>10.7</v>
      </c>
      <c r="H30" s="16">
        <f t="shared" si="1"/>
        <v>14.15</v>
      </c>
      <c r="I30" s="17">
        <f t="shared" si="1"/>
        <v>48.68</v>
      </c>
      <c r="J30" s="15">
        <f t="shared" si="1"/>
        <v>349.08</v>
      </c>
      <c r="K30" s="17">
        <f t="shared" si="1"/>
        <v>0.11799999999999999</v>
      </c>
      <c r="L30" s="17">
        <f t="shared" si="1"/>
        <v>28.86</v>
      </c>
      <c r="M30" s="15">
        <f t="shared" si="1"/>
        <v>0.1</v>
      </c>
      <c r="N30" s="15">
        <f t="shared" si="1"/>
        <v>4.1779999999999999</v>
      </c>
      <c r="O30" s="16">
        <f t="shared" si="1"/>
        <v>200.82</v>
      </c>
      <c r="P30" s="15">
        <f t="shared" si="1"/>
        <v>171.95</v>
      </c>
      <c r="Q30" s="16">
        <f t="shared" si="1"/>
        <v>49.24</v>
      </c>
      <c r="R30" s="16">
        <f t="shared" si="1"/>
        <v>2.379</v>
      </c>
    </row>
    <row r="31" spans="2:18" ht="15.75" x14ac:dyDescent="0.25">
      <c r="B31" s="9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1"/>
    </row>
    <row r="32" spans="2:18" ht="15.75" x14ac:dyDescent="0.25">
      <c r="B32" s="9"/>
      <c r="C32" s="20" t="s">
        <v>19</v>
      </c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1"/>
    </row>
    <row r="33" spans="2:18" ht="15.75" x14ac:dyDescent="0.25">
      <c r="B33" s="44" t="s">
        <v>115</v>
      </c>
      <c r="C33" s="3" t="s">
        <v>101</v>
      </c>
      <c r="D33" s="3"/>
      <c r="E33" s="3"/>
      <c r="F33" s="7">
        <v>60</v>
      </c>
      <c r="G33" s="5">
        <v>2.6</v>
      </c>
      <c r="H33" s="7">
        <v>5.0579999999999998</v>
      </c>
      <c r="I33" s="5">
        <v>4.944</v>
      </c>
      <c r="J33" s="7">
        <v>56</v>
      </c>
      <c r="K33" s="5">
        <v>1.2999999999999999E-2</v>
      </c>
      <c r="L33" s="5">
        <v>5.18</v>
      </c>
      <c r="M33" s="7">
        <v>14.46</v>
      </c>
      <c r="N33" s="7">
        <v>1.381</v>
      </c>
      <c r="O33" s="5">
        <v>25.277999999999999</v>
      </c>
      <c r="P33" s="7">
        <v>18.606000000000002</v>
      </c>
      <c r="Q33" s="5">
        <v>8.6159999999999997</v>
      </c>
      <c r="R33" s="8">
        <v>0.01</v>
      </c>
    </row>
    <row r="34" spans="2:18" ht="15.75" x14ac:dyDescent="0.25">
      <c r="B34" s="9" t="s">
        <v>41</v>
      </c>
      <c r="C34" s="28" t="s">
        <v>52</v>
      </c>
      <c r="D34" s="28"/>
      <c r="E34" s="30"/>
      <c r="F34" s="9" t="s">
        <v>29</v>
      </c>
      <c r="G34" s="10">
        <v>11.65</v>
      </c>
      <c r="H34" s="10">
        <v>10.756</v>
      </c>
      <c r="I34" s="10">
        <v>11.632</v>
      </c>
      <c r="J34" s="9">
        <v>164</v>
      </c>
      <c r="K34" s="10">
        <v>0.16800000000000001</v>
      </c>
      <c r="L34" s="10">
        <v>6.3259999999999996</v>
      </c>
      <c r="M34" s="10">
        <v>0</v>
      </c>
      <c r="N34" s="10">
        <v>0.95599999999999996</v>
      </c>
      <c r="O34" s="10">
        <v>85.185000000000002</v>
      </c>
      <c r="P34" s="10">
        <v>163.19800000000001</v>
      </c>
      <c r="Q34" s="10">
        <v>15.715999999999999</v>
      </c>
      <c r="R34" s="10">
        <v>1.8</v>
      </c>
    </row>
    <row r="35" spans="2:18" ht="15.75" x14ac:dyDescent="0.25">
      <c r="B35" s="9" t="s">
        <v>64</v>
      </c>
      <c r="C35" s="28" t="s">
        <v>51</v>
      </c>
      <c r="D35" s="28"/>
      <c r="E35" s="30"/>
      <c r="F35" s="9" t="s">
        <v>36</v>
      </c>
      <c r="G35" s="10">
        <v>6.12</v>
      </c>
      <c r="H35" s="10">
        <v>5.36</v>
      </c>
      <c r="I35" s="10">
        <v>34.200000000000003</v>
      </c>
      <c r="J35" s="9">
        <v>224.4</v>
      </c>
      <c r="K35" s="10">
        <v>0.104</v>
      </c>
      <c r="L35" s="10">
        <v>0</v>
      </c>
      <c r="M35" s="10">
        <v>0.12</v>
      </c>
      <c r="N35" s="10">
        <v>0.98</v>
      </c>
      <c r="O35" s="10">
        <v>19.75</v>
      </c>
      <c r="P35" s="10">
        <v>68.41</v>
      </c>
      <c r="Q35" s="10">
        <v>10.17</v>
      </c>
      <c r="R35" s="10">
        <v>1.0429999999999999</v>
      </c>
    </row>
    <row r="36" spans="2:18" ht="15.75" x14ac:dyDescent="0.25">
      <c r="B36" s="9" t="s">
        <v>57</v>
      </c>
      <c r="C36" s="31" t="s">
        <v>56</v>
      </c>
      <c r="D36" s="28"/>
      <c r="E36" s="30"/>
      <c r="F36" s="9" t="s">
        <v>58</v>
      </c>
      <c r="G36" s="10">
        <v>0.27</v>
      </c>
      <c r="H36" s="10">
        <v>0.06</v>
      </c>
      <c r="I36" s="10">
        <v>15.23</v>
      </c>
      <c r="J36" s="12">
        <v>63</v>
      </c>
      <c r="K36" s="10">
        <v>3.0000000000000001E-3</v>
      </c>
      <c r="L36" s="10">
        <v>2.8</v>
      </c>
      <c r="M36" s="12">
        <v>0</v>
      </c>
      <c r="N36" s="10">
        <v>1.4E-2</v>
      </c>
      <c r="O36" s="10">
        <v>3.25</v>
      </c>
      <c r="P36" s="10">
        <v>1.54</v>
      </c>
      <c r="Q36" s="10">
        <v>0.84</v>
      </c>
      <c r="R36" s="10">
        <v>8.6999999999999994E-2</v>
      </c>
    </row>
    <row r="37" spans="2:18" ht="15.75" x14ac:dyDescent="0.25">
      <c r="B37" s="9" t="s">
        <v>65</v>
      </c>
      <c r="C37" s="31" t="s">
        <v>61</v>
      </c>
      <c r="D37" s="28"/>
      <c r="E37" s="30"/>
      <c r="F37" s="9">
        <v>20</v>
      </c>
      <c r="G37" s="13">
        <v>1</v>
      </c>
      <c r="H37" s="13">
        <v>0.2</v>
      </c>
      <c r="I37" s="47">
        <v>9</v>
      </c>
      <c r="J37" s="12">
        <v>44</v>
      </c>
      <c r="K37" s="10">
        <v>1.4E-2</v>
      </c>
      <c r="L37" s="11">
        <v>0</v>
      </c>
      <c r="M37" s="11">
        <v>0</v>
      </c>
      <c r="N37" s="10">
        <v>0.108</v>
      </c>
      <c r="O37" s="11">
        <v>2.76</v>
      </c>
      <c r="P37" s="11">
        <v>12.72</v>
      </c>
      <c r="Q37" s="13">
        <v>3</v>
      </c>
      <c r="R37" s="10">
        <v>0.372</v>
      </c>
    </row>
    <row r="38" spans="2:18" ht="15.75" x14ac:dyDescent="0.25">
      <c r="B38" s="9" t="s">
        <v>65</v>
      </c>
      <c r="C38" s="31" t="s">
        <v>60</v>
      </c>
      <c r="D38" s="28"/>
      <c r="E38" s="30"/>
      <c r="F38" s="9">
        <v>30</v>
      </c>
      <c r="G38" s="10">
        <v>2.2799999999999998</v>
      </c>
      <c r="H38" s="10">
        <v>0.24</v>
      </c>
      <c r="I38" s="14">
        <v>14.76</v>
      </c>
      <c r="J38" s="12">
        <v>71</v>
      </c>
      <c r="K38" s="10">
        <v>3.3000000000000002E-2</v>
      </c>
      <c r="L38" s="12">
        <v>0</v>
      </c>
      <c r="M38" s="12">
        <v>0</v>
      </c>
      <c r="N38" s="10">
        <v>0.33</v>
      </c>
      <c r="O38" s="10">
        <v>6</v>
      </c>
      <c r="P38" s="10">
        <v>19.5</v>
      </c>
      <c r="Q38" s="10">
        <v>4.2</v>
      </c>
      <c r="R38" s="10">
        <v>0.33</v>
      </c>
    </row>
    <row r="39" spans="2:18" ht="15.75" x14ac:dyDescent="0.25">
      <c r="B39" s="9" t="s">
        <v>65</v>
      </c>
      <c r="C39" s="28" t="s">
        <v>42</v>
      </c>
      <c r="D39" s="28"/>
      <c r="E39" s="30"/>
      <c r="F39" s="9">
        <v>48</v>
      </c>
      <c r="G39" s="10">
        <v>3.7</v>
      </c>
      <c r="H39" s="10">
        <v>4.5999999999999996</v>
      </c>
      <c r="I39" s="14">
        <v>35.6</v>
      </c>
      <c r="J39" s="11">
        <v>199.6</v>
      </c>
      <c r="K39" s="10">
        <v>0.05</v>
      </c>
      <c r="L39" s="12">
        <v>0</v>
      </c>
      <c r="M39" s="10">
        <v>5.5</v>
      </c>
      <c r="N39" s="10">
        <v>1.75</v>
      </c>
      <c r="O39" s="10">
        <v>15</v>
      </c>
      <c r="P39" s="10">
        <v>42.5</v>
      </c>
      <c r="Q39" s="10">
        <v>9.6</v>
      </c>
      <c r="R39" s="10">
        <v>1</v>
      </c>
    </row>
    <row r="40" spans="2:18" ht="15.75" x14ac:dyDescent="0.25">
      <c r="B40" s="9"/>
      <c r="C40" s="28"/>
      <c r="D40" s="28"/>
      <c r="E40" s="32" t="s">
        <v>17</v>
      </c>
      <c r="F40" s="15"/>
      <c r="G40" s="17">
        <f t="shared" ref="G40:R40" si="2">SUM(G33:G39)</f>
        <v>27.62</v>
      </c>
      <c r="H40" s="15">
        <f t="shared" si="2"/>
        <v>26.273999999999994</v>
      </c>
      <c r="I40" s="17">
        <f t="shared" si="2"/>
        <v>125.36600000000001</v>
      </c>
      <c r="J40" s="15">
        <f t="shared" si="2"/>
        <v>822</v>
      </c>
      <c r="K40" s="17">
        <f t="shared" si="2"/>
        <v>0.38500000000000006</v>
      </c>
      <c r="L40" s="15">
        <f t="shared" si="2"/>
        <v>14.306000000000001</v>
      </c>
      <c r="M40" s="15">
        <f t="shared" si="2"/>
        <v>20.079999999999998</v>
      </c>
      <c r="N40" s="15">
        <f t="shared" si="2"/>
        <v>5.5190000000000001</v>
      </c>
      <c r="O40" s="15">
        <f t="shared" si="2"/>
        <v>157.22299999999998</v>
      </c>
      <c r="P40" s="15">
        <f t="shared" si="2"/>
        <v>326.47399999999999</v>
      </c>
      <c r="Q40" s="16">
        <f t="shared" si="2"/>
        <v>52.14200000000001</v>
      </c>
      <c r="R40" s="16">
        <f t="shared" si="2"/>
        <v>4.6419999999999995</v>
      </c>
    </row>
    <row r="41" spans="2:18" ht="15.75" x14ac:dyDescent="0.25">
      <c r="B41" s="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1"/>
    </row>
    <row r="42" spans="2:18" ht="15.75" x14ac:dyDescent="0.25">
      <c r="B42" s="9"/>
      <c r="C42" s="20" t="s">
        <v>21</v>
      </c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1"/>
    </row>
    <row r="43" spans="2:18" ht="15.75" x14ac:dyDescent="0.25">
      <c r="B43" s="9" t="s">
        <v>98</v>
      </c>
      <c r="C43" s="28" t="s">
        <v>99</v>
      </c>
      <c r="D43" s="28"/>
      <c r="E43" s="28"/>
      <c r="F43" s="9">
        <v>80</v>
      </c>
      <c r="G43" s="9">
        <v>1.55</v>
      </c>
      <c r="H43" s="9">
        <v>5.7</v>
      </c>
      <c r="I43" s="9">
        <v>6.3</v>
      </c>
      <c r="J43" s="9">
        <v>82.4</v>
      </c>
      <c r="K43" s="9">
        <v>6.4000000000000001E-2</v>
      </c>
      <c r="L43" s="9">
        <v>14.96</v>
      </c>
      <c r="M43" s="9">
        <v>0</v>
      </c>
      <c r="N43" s="9">
        <v>0</v>
      </c>
      <c r="O43" s="9">
        <v>11.64</v>
      </c>
      <c r="P43" s="9">
        <v>14.12</v>
      </c>
      <c r="Q43" s="9">
        <v>6.72</v>
      </c>
      <c r="R43" s="9">
        <v>0</v>
      </c>
    </row>
    <row r="44" spans="2:18" ht="15.75" x14ac:dyDescent="0.25">
      <c r="B44" s="9" t="s">
        <v>66</v>
      </c>
      <c r="C44" s="28" t="s">
        <v>72</v>
      </c>
      <c r="D44" s="28"/>
      <c r="E44" s="30"/>
      <c r="F44" s="9" t="s">
        <v>46</v>
      </c>
      <c r="G44" s="10">
        <v>9.75</v>
      </c>
      <c r="H44" s="10">
        <v>10.56</v>
      </c>
      <c r="I44" s="10">
        <v>11.28</v>
      </c>
      <c r="J44" s="9">
        <v>182.98</v>
      </c>
      <c r="K44" s="10">
        <v>6.3</v>
      </c>
      <c r="L44" s="10">
        <v>3.5000000000000003E-2</v>
      </c>
      <c r="M44" s="10">
        <v>0.16200000000000001</v>
      </c>
      <c r="N44" s="10">
        <v>0.85</v>
      </c>
      <c r="O44" s="10">
        <v>14.22</v>
      </c>
      <c r="P44" s="10">
        <v>124.37</v>
      </c>
      <c r="Q44" s="10">
        <v>26.78</v>
      </c>
      <c r="R44" s="10">
        <v>1.24</v>
      </c>
    </row>
    <row r="45" spans="2:18" ht="15.75" x14ac:dyDescent="0.25">
      <c r="B45" s="9" t="s">
        <v>67</v>
      </c>
      <c r="C45" s="28" t="s">
        <v>20</v>
      </c>
      <c r="D45" s="28"/>
      <c r="E45" s="30"/>
      <c r="F45" s="7" t="s">
        <v>36</v>
      </c>
      <c r="G45" s="5">
        <v>3.71</v>
      </c>
      <c r="H45" s="5">
        <v>9.94</v>
      </c>
      <c r="I45" s="5">
        <v>26.4</v>
      </c>
      <c r="J45" s="7">
        <v>206.4</v>
      </c>
      <c r="K45" s="5">
        <v>0.19700000000000001</v>
      </c>
      <c r="L45" s="5">
        <v>9.5299999999999994</v>
      </c>
      <c r="M45" s="5">
        <v>9.6000000000000002E-2</v>
      </c>
      <c r="N45" s="5">
        <v>0.28000000000000003</v>
      </c>
      <c r="O45" s="5">
        <v>57.37</v>
      </c>
      <c r="P45" s="5">
        <v>118.6</v>
      </c>
      <c r="Q45" s="5">
        <v>9.6</v>
      </c>
      <c r="R45" s="5">
        <v>0</v>
      </c>
    </row>
    <row r="46" spans="2:18" ht="15.75" x14ac:dyDescent="0.25">
      <c r="B46" s="9" t="s">
        <v>50</v>
      </c>
      <c r="C46" s="31" t="s">
        <v>49</v>
      </c>
      <c r="D46" s="28"/>
      <c r="E46" s="30"/>
      <c r="F46" s="9">
        <v>200</v>
      </c>
      <c r="G46" s="10">
        <v>0.2</v>
      </c>
      <c r="H46" s="10">
        <v>0</v>
      </c>
      <c r="I46" s="10">
        <v>5.0599999999999996</v>
      </c>
      <c r="J46" s="11">
        <v>21.04</v>
      </c>
      <c r="K46" s="10">
        <v>0</v>
      </c>
      <c r="L46" s="10">
        <v>0</v>
      </c>
      <c r="M46" s="10">
        <v>0.1</v>
      </c>
      <c r="N46" s="10">
        <v>0</v>
      </c>
      <c r="O46" s="10">
        <v>9.9700000000000006</v>
      </c>
      <c r="P46" s="10">
        <v>7.5</v>
      </c>
      <c r="Q46" s="10">
        <v>6.5</v>
      </c>
      <c r="R46" s="10">
        <v>0.19700000000000001</v>
      </c>
    </row>
    <row r="47" spans="2:18" ht="15.75" x14ac:dyDescent="0.25">
      <c r="B47" s="9" t="s">
        <v>65</v>
      </c>
      <c r="C47" s="31" t="s">
        <v>61</v>
      </c>
      <c r="D47" s="28"/>
      <c r="E47" s="30"/>
      <c r="F47" s="9">
        <v>20</v>
      </c>
      <c r="G47" s="13">
        <v>1</v>
      </c>
      <c r="H47" s="13">
        <v>0.2</v>
      </c>
      <c r="I47" s="47">
        <v>9</v>
      </c>
      <c r="J47" s="12">
        <v>44</v>
      </c>
      <c r="K47" s="10">
        <v>1.4E-2</v>
      </c>
      <c r="L47" s="11">
        <v>0</v>
      </c>
      <c r="M47" s="11">
        <v>0</v>
      </c>
      <c r="N47" s="10">
        <v>0.108</v>
      </c>
      <c r="O47" s="11">
        <v>2.76</v>
      </c>
      <c r="P47" s="11">
        <v>12.72</v>
      </c>
      <c r="Q47" s="13">
        <v>3</v>
      </c>
      <c r="R47" s="10">
        <v>0.372</v>
      </c>
    </row>
    <row r="48" spans="2:18" ht="15.75" x14ac:dyDescent="0.25">
      <c r="B48" s="9" t="s">
        <v>65</v>
      </c>
      <c r="C48" s="31" t="s">
        <v>60</v>
      </c>
      <c r="D48" s="28"/>
      <c r="E48" s="30"/>
      <c r="F48" s="9">
        <v>30</v>
      </c>
      <c r="G48" s="10">
        <v>2.2799999999999998</v>
      </c>
      <c r="H48" s="10">
        <v>0.24</v>
      </c>
      <c r="I48" s="14">
        <v>14.76</v>
      </c>
      <c r="J48" s="12">
        <v>71</v>
      </c>
      <c r="K48" s="10">
        <v>3.3000000000000002E-2</v>
      </c>
      <c r="L48" s="12">
        <v>0</v>
      </c>
      <c r="M48" s="12">
        <v>0</v>
      </c>
      <c r="N48" s="10">
        <v>0.33</v>
      </c>
      <c r="O48" s="10">
        <v>6</v>
      </c>
      <c r="P48" s="10">
        <v>19.5</v>
      </c>
      <c r="Q48" s="10">
        <v>4.2</v>
      </c>
      <c r="R48" s="10">
        <v>0.33</v>
      </c>
    </row>
    <row r="49" spans="2:18" ht="15.75" x14ac:dyDescent="0.25">
      <c r="B49" s="9" t="s">
        <v>80</v>
      </c>
      <c r="C49" s="28" t="s">
        <v>43</v>
      </c>
      <c r="D49" s="28"/>
      <c r="E49" s="30"/>
      <c r="F49" s="9">
        <v>80</v>
      </c>
      <c r="G49" s="10">
        <v>0.56000000000000005</v>
      </c>
      <c r="H49" s="10">
        <v>0.15</v>
      </c>
      <c r="I49" s="14">
        <v>15.23</v>
      </c>
      <c r="J49" s="12">
        <v>64</v>
      </c>
      <c r="K49" s="10">
        <v>0.04</v>
      </c>
      <c r="L49" s="11">
        <v>26.6</v>
      </c>
      <c r="M49" s="12">
        <v>0</v>
      </c>
      <c r="N49" s="10">
        <v>0.2</v>
      </c>
      <c r="O49" s="10">
        <v>24.7</v>
      </c>
      <c r="P49" s="10">
        <v>11.83</v>
      </c>
      <c r="Q49" s="10">
        <v>7.65</v>
      </c>
      <c r="R49" s="10">
        <v>0.104</v>
      </c>
    </row>
    <row r="50" spans="2:18" ht="15.75" x14ac:dyDescent="0.25">
      <c r="B50" s="9"/>
      <c r="C50" s="28"/>
      <c r="D50" s="28"/>
      <c r="E50" s="32" t="s">
        <v>17</v>
      </c>
      <c r="F50" s="17"/>
      <c r="G50" s="16">
        <f t="shared" ref="G50:R50" si="3">SUM(G43:G49)</f>
        <v>19.05</v>
      </c>
      <c r="H50" s="16">
        <f t="shared" si="3"/>
        <v>26.79</v>
      </c>
      <c r="I50" s="16">
        <f t="shared" si="3"/>
        <v>88.03</v>
      </c>
      <c r="J50" s="16">
        <f t="shared" si="3"/>
        <v>671.81999999999994</v>
      </c>
      <c r="K50" s="17">
        <f t="shared" si="3"/>
        <v>6.6480000000000006</v>
      </c>
      <c r="L50" s="17">
        <f t="shared" si="3"/>
        <v>51.125</v>
      </c>
      <c r="M50" s="17">
        <f t="shared" si="3"/>
        <v>0.35799999999999998</v>
      </c>
      <c r="N50" s="17">
        <f t="shared" si="3"/>
        <v>1.768</v>
      </c>
      <c r="O50" s="17">
        <f t="shared" si="3"/>
        <v>126.66</v>
      </c>
      <c r="P50" s="16">
        <f t="shared" si="3"/>
        <v>308.64000000000004</v>
      </c>
      <c r="Q50" s="16">
        <f t="shared" si="3"/>
        <v>64.45</v>
      </c>
      <c r="R50" s="17">
        <f t="shared" si="3"/>
        <v>2.2430000000000003</v>
      </c>
    </row>
    <row r="51" spans="2:18" ht="15.75" x14ac:dyDescent="0.25">
      <c r="B51" s="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1"/>
    </row>
    <row r="52" spans="2:18" ht="15.75" x14ac:dyDescent="0.25">
      <c r="B52" s="9"/>
      <c r="C52" s="20" t="s">
        <v>22</v>
      </c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1"/>
    </row>
    <row r="53" spans="2:18" ht="15.75" x14ac:dyDescent="0.25">
      <c r="B53" s="45" t="s">
        <v>40</v>
      </c>
      <c r="C53" s="28" t="s">
        <v>34</v>
      </c>
      <c r="D53" s="28"/>
      <c r="E53" s="28"/>
      <c r="F53" s="9">
        <v>40</v>
      </c>
      <c r="G53" s="10">
        <v>1.1499999999999999</v>
      </c>
      <c r="H53" s="10">
        <v>2.46</v>
      </c>
      <c r="I53" s="10">
        <v>3.21</v>
      </c>
      <c r="J53" s="11">
        <v>39.72</v>
      </c>
      <c r="K53" s="10">
        <v>0</v>
      </c>
      <c r="L53" s="10">
        <v>3.77</v>
      </c>
      <c r="M53" s="10">
        <v>2</v>
      </c>
      <c r="N53" s="10">
        <v>0</v>
      </c>
      <c r="O53" s="10">
        <v>30</v>
      </c>
      <c r="P53" s="13">
        <v>0</v>
      </c>
      <c r="Q53" s="12">
        <v>13</v>
      </c>
      <c r="R53" s="10">
        <v>46</v>
      </c>
    </row>
    <row r="54" spans="2:18" ht="15.75" x14ac:dyDescent="0.25">
      <c r="B54" s="27" t="s">
        <v>74</v>
      </c>
      <c r="C54" s="29" t="s">
        <v>100</v>
      </c>
      <c r="D54" s="29"/>
      <c r="E54" s="29"/>
      <c r="F54" s="9" t="s">
        <v>46</v>
      </c>
      <c r="G54" s="10">
        <v>9.18</v>
      </c>
      <c r="H54" s="10">
        <v>6.06</v>
      </c>
      <c r="I54" s="10">
        <v>9.42</v>
      </c>
      <c r="J54" s="11">
        <v>130.97999999999999</v>
      </c>
      <c r="K54" s="10">
        <v>0.06</v>
      </c>
      <c r="L54" s="10">
        <v>0.43</v>
      </c>
      <c r="M54" s="10">
        <v>0.02</v>
      </c>
      <c r="N54" s="10">
        <v>0.23</v>
      </c>
      <c r="O54" s="10">
        <v>30.83</v>
      </c>
      <c r="P54" s="10">
        <v>94.76</v>
      </c>
      <c r="Q54" s="10">
        <v>15.6</v>
      </c>
      <c r="R54" s="10">
        <v>0.89</v>
      </c>
    </row>
    <row r="55" spans="2:18" ht="15.75" x14ac:dyDescent="0.25">
      <c r="B55" s="9" t="s">
        <v>68</v>
      </c>
      <c r="C55" s="3" t="s">
        <v>30</v>
      </c>
      <c r="D55" s="3"/>
      <c r="E55" s="4"/>
      <c r="F55" s="46" t="s">
        <v>36</v>
      </c>
      <c r="G55" s="5">
        <v>2.77</v>
      </c>
      <c r="H55" s="5">
        <v>5</v>
      </c>
      <c r="I55" s="5">
        <v>27.6</v>
      </c>
      <c r="J55" s="6">
        <v>165.9</v>
      </c>
      <c r="K55" s="5">
        <v>0.02</v>
      </c>
      <c r="L55" s="5">
        <v>0</v>
      </c>
      <c r="M55" s="5">
        <v>0</v>
      </c>
      <c r="N55" s="5">
        <v>0.22</v>
      </c>
      <c r="O55" s="5">
        <v>26.31</v>
      </c>
      <c r="P55" s="5">
        <v>27.6</v>
      </c>
      <c r="Q55" s="5">
        <v>29.1</v>
      </c>
      <c r="R55" s="5">
        <v>1.25</v>
      </c>
    </row>
    <row r="56" spans="2:18" ht="15.75" x14ac:dyDescent="0.25">
      <c r="B56" s="9" t="s">
        <v>47</v>
      </c>
      <c r="C56" s="31" t="s">
        <v>48</v>
      </c>
      <c r="D56" s="28"/>
      <c r="E56" s="30"/>
      <c r="F56" s="9">
        <v>200</v>
      </c>
      <c r="G56" s="10">
        <v>1.63</v>
      </c>
      <c r="H56" s="10">
        <v>1.25</v>
      </c>
      <c r="I56" s="10">
        <v>7.18</v>
      </c>
      <c r="J56" s="12">
        <v>46</v>
      </c>
      <c r="K56" s="10">
        <v>1.4999999999999999E-2</v>
      </c>
      <c r="L56" s="10">
        <v>0.54</v>
      </c>
      <c r="M56" s="11">
        <v>0.01</v>
      </c>
      <c r="N56" s="10">
        <v>0</v>
      </c>
      <c r="O56" s="10">
        <v>76.5</v>
      </c>
      <c r="P56" s="10">
        <v>48.7</v>
      </c>
      <c r="Q56" s="10">
        <v>8.8000000000000007</v>
      </c>
      <c r="R56" s="10">
        <v>0.43</v>
      </c>
    </row>
    <row r="57" spans="2:18" ht="15.75" x14ac:dyDescent="0.25">
      <c r="B57" s="9" t="s">
        <v>65</v>
      </c>
      <c r="C57" s="31" t="s">
        <v>61</v>
      </c>
      <c r="D57" s="28"/>
      <c r="E57" s="30"/>
      <c r="F57" s="9">
        <v>20</v>
      </c>
      <c r="G57" s="13">
        <v>1</v>
      </c>
      <c r="H57" s="13">
        <v>0.2</v>
      </c>
      <c r="I57" s="47">
        <v>9</v>
      </c>
      <c r="J57" s="12">
        <v>44</v>
      </c>
      <c r="K57" s="10">
        <v>1.4E-2</v>
      </c>
      <c r="L57" s="11">
        <v>0</v>
      </c>
      <c r="M57" s="11">
        <v>0</v>
      </c>
      <c r="N57" s="10">
        <v>0.108</v>
      </c>
      <c r="O57" s="11">
        <v>2.76</v>
      </c>
      <c r="P57" s="11">
        <v>12.72</v>
      </c>
      <c r="Q57" s="13">
        <v>3</v>
      </c>
      <c r="R57" s="10">
        <v>0.372</v>
      </c>
    </row>
    <row r="58" spans="2:18" ht="18" customHeight="1" x14ac:dyDescent="0.25">
      <c r="B58" s="9" t="s">
        <v>65</v>
      </c>
      <c r="C58" s="31" t="s">
        <v>60</v>
      </c>
      <c r="D58" s="28"/>
      <c r="E58" s="30"/>
      <c r="F58" s="9">
        <v>30</v>
      </c>
      <c r="G58" s="10">
        <v>2.2799999999999998</v>
      </c>
      <c r="H58" s="10">
        <v>0.24</v>
      </c>
      <c r="I58" s="14">
        <v>14.76</v>
      </c>
      <c r="J58" s="12">
        <v>71</v>
      </c>
      <c r="K58" s="10">
        <v>3.3000000000000002E-2</v>
      </c>
      <c r="L58" s="12">
        <v>0</v>
      </c>
      <c r="M58" s="12">
        <v>0</v>
      </c>
      <c r="N58" s="10">
        <v>0.33</v>
      </c>
      <c r="O58" s="10">
        <v>6</v>
      </c>
      <c r="P58" s="10">
        <v>19.5</v>
      </c>
      <c r="Q58" s="10">
        <v>4.2</v>
      </c>
      <c r="R58" s="10">
        <v>0.33</v>
      </c>
    </row>
    <row r="59" spans="2:18" ht="15.75" x14ac:dyDescent="0.25">
      <c r="B59" s="9"/>
      <c r="C59" s="28"/>
      <c r="D59" s="33"/>
      <c r="E59" s="32" t="s">
        <v>17</v>
      </c>
      <c r="F59" s="15"/>
      <c r="G59" s="17">
        <f t="shared" ref="G59:R59" si="4">SUM(G53:G58)</f>
        <v>18.010000000000002</v>
      </c>
      <c r="H59" s="17">
        <f t="shared" si="4"/>
        <v>15.209999999999999</v>
      </c>
      <c r="I59" s="17">
        <f t="shared" si="4"/>
        <v>71.17</v>
      </c>
      <c r="J59" s="17">
        <f t="shared" si="4"/>
        <v>497.6</v>
      </c>
      <c r="K59" s="17">
        <f t="shared" si="4"/>
        <v>0.14200000000000002</v>
      </c>
      <c r="L59" s="17">
        <f t="shared" si="4"/>
        <v>4.74</v>
      </c>
      <c r="M59" s="17">
        <f t="shared" si="4"/>
        <v>2.0299999999999998</v>
      </c>
      <c r="N59" s="17">
        <f t="shared" si="4"/>
        <v>0.88800000000000012</v>
      </c>
      <c r="O59" s="17">
        <f t="shared" si="4"/>
        <v>172.39999999999998</v>
      </c>
      <c r="P59" s="17">
        <f t="shared" si="4"/>
        <v>203.28</v>
      </c>
      <c r="Q59" s="16">
        <f t="shared" si="4"/>
        <v>73.7</v>
      </c>
      <c r="R59" s="17">
        <f t="shared" si="4"/>
        <v>49.271999999999998</v>
      </c>
    </row>
    <row r="60" spans="2:18" ht="15.75" x14ac:dyDescent="0.25">
      <c r="B60" s="9"/>
      <c r="C60" s="20" t="s">
        <v>35</v>
      </c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1"/>
    </row>
    <row r="61" spans="2:18" ht="15.75" x14ac:dyDescent="0.25">
      <c r="B61" s="44" t="s">
        <v>37</v>
      </c>
      <c r="C61" s="3" t="s">
        <v>26</v>
      </c>
      <c r="D61" s="3"/>
      <c r="E61" s="3"/>
      <c r="F61" s="7">
        <v>60</v>
      </c>
      <c r="G61" s="5">
        <v>2.6</v>
      </c>
      <c r="H61" s="7">
        <v>5.0579999999999998</v>
      </c>
      <c r="I61" s="5">
        <v>4.944</v>
      </c>
      <c r="J61" s="7">
        <v>56</v>
      </c>
      <c r="K61" s="5">
        <v>1.2999999999999999E-2</v>
      </c>
      <c r="L61" s="5">
        <v>5.18</v>
      </c>
      <c r="M61" s="7">
        <v>14.46</v>
      </c>
      <c r="N61" s="7">
        <v>1.381</v>
      </c>
      <c r="O61" s="5">
        <v>25.277999999999999</v>
      </c>
      <c r="P61" s="7">
        <v>18.606000000000002</v>
      </c>
      <c r="Q61" s="5">
        <v>8.6159999999999997</v>
      </c>
      <c r="R61" s="8">
        <v>0.01</v>
      </c>
    </row>
    <row r="62" spans="2:18" ht="15.75" x14ac:dyDescent="0.25">
      <c r="B62" s="9" t="s">
        <v>102</v>
      </c>
      <c r="C62" s="28" t="s">
        <v>103</v>
      </c>
      <c r="D62" s="28"/>
      <c r="E62" s="30"/>
      <c r="F62" s="9">
        <v>100</v>
      </c>
      <c r="G62" s="10">
        <v>7.4</v>
      </c>
      <c r="H62" s="10">
        <v>10.9</v>
      </c>
      <c r="I62" s="10">
        <v>0.8</v>
      </c>
      <c r="J62" s="9">
        <v>108</v>
      </c>
      <c r="K62" s="10">
        <v>0.03</v>
      </c>
      <c r="L62" s="10">
        <v>0</v>
      </c>
      <c r="M62" s="10">
        <v>0</v>
      </c>
      <c r="N62" s="10">
        <v>1</v>
      </c>
      <c r="O62" s="10">
        <v>35</v>
      </c>
      <c r="P62" s="10">
        <v>139</v>
      </c>
      <c r="Q62" s="10">
        <v>16</v>
      </c>
      <c r="R62" s="10">
        <v>0</v>
      </c>
    </row>
    <row r="63" spans="2:18" ht="15.75" x14ac:dyDescent="0.25">
      <c r="B63" s="9" t="s">
        <v>64</v>
      </c>
      <c r="C63" s="28" t="s">
        <v>51</v>
      </c>
      <c r="D63" s="28"/>
      <c r="E63" s="30"/>
      <c r="F63" s="9" t="s">
        <v>36</v>
      </c>
      <c r="G63" s="10">
        <v>6.12</v>
      </c>
      <c r="H63" s="10">
        <v>5.36</v>
      </c>
      <c r="I63" s="10">
        <v>34.200000000000003</v>
      </c>
      <c r="J63" s="9">
        <v>224.4</v>
      </c>
      <c r="K63" s="10">
        <v>0.104</v>
      </c>
      <c r="L63" s="10">
        <v>0</v>
      </c>
      <c r="M63" s="10">
        <v>0.12</v>
      </c>
      <c r="N63" s="10">
        <v>0.98</v>
      </c>
      <c r="O63" s="10">
        <v>19.75</v>
      </c>
      <c r="P63" s="10">
        <v>68.41</v>
      </c>
      <c r="Q63" s="10">
        <v>10.17</v>
      </c>
      <c r="R63" s="10">
        <v>1.0429999999999999</v>
      </c>
    </row>
    <row r="64" spans="2:18" ht="15.75" x14ac:dyDescent="0.25">
      <c r="B64" s="9" t="s">
        <v>50</v>
      </c>
      <c r="C64" s="31" t="s">
        <v>49</v>
      </c>
      <c r="D64" s="28"/>
      <c r="E64" s="30"/>
      <c r="F64" s="9">
        <v>200</v>
      </c>
      <c r="G64" s="10">
        <v>0.2</v>
      </c>
      <c r="H64" s="10">
        <v>0</v>
      </c>
      <c r="I64" s="10">
        <v>5.0599999999999996</v>
      </c>
      <c r="J64" s="11">
        <v>21.04</v>
      </c>
      <c r="K64" s="10">
        <v>0</v>
      </c>
      <c r="L64" s="10">
        <v>0</v>
      </c>
      <c r="M64" s="10">
        <v>0.1</v>
      </c>
      <c r="N64" s="10">
        <v>0</v>
      </c>
      <c r="O64" s="10">
        <v>9.9700000000000006</v>
      </c>
      <c r="P64" s="10">
        <v>7.5</v>
      </c>
      <c r="Q64" s="10">
        <v>6.5</v>
      </c>
      <c r="R64" s="10">
        <v>0.19700000000000001</v>
      </c>
    </row>
    <row r="65" spans="2:18" ht="15.75" x14ac:dyDescent="0.25">
      <c r="B65" s="9" t="s">
        <v>65</v>
      </c>
      <c r="C65" s="31" t="s">
        <v>61</v>
      </c>
      <c r="D65" s="28"/>
      <c r="E65" s="30"/>
      <c r="F65" s="9">
        <v>20</v>
      </c>
      <c r="G65" s="13">
        <v>1</v>
      </c>
      <c r="H65" s="13">
        <v>0.2</v>
      </c>
      <c r="I65" s="47">
        <v>9</v>
      </c>
      <c r="J65" s="12">
        <v>44</v>
      </c>
      <c r="K65" s="10">
        <v>1.4E-2</v>
      </c>
      <c r="L65" s="11">
        <v>0</v>
      </c>
      <c r="M65" s="11">
        <v>0</v>
      </c>
      <c r="N65" s="10">
        <v>0.108</v>
      </c>
      <c r="O65" s="11">
        <v>2.76</v>
      </c>
      <c r="P65" s="11">
        <v>12.72</v>
      </c>
      <c r="Q65" s="13">
        <v>3</v>
      </c>
      <c r="R65" s="10">
        <v>0.372</v>
      </c>
    </row>
    <row r="66" spans="2:18" ht="15.75" x14ac:dyDescent="0.25">
      <c r="B66" s="9" t="s">
        <v>65</v>
      </c>
      <c r="C66" s="31" t="s">
        <v>60</v>
      </c>
      <c r="D66" s="28"/>
      <c r="E66" s="30"/>
      <c r="F66" s="9">
        <v>30</v>
      </c>
      <c r="G66" s="10">
        <v>2.2799999999999998</v>
      </c>
      <c r="H66" s="10">
        <v>0.24</v>
      </c>
      <c r="I66" s="14">
        <v>14.76</v>
      </c>
      <c r="J66" s="12">
        <v>71</v>
      </c>
      <c r="K66" s="10">
        <v>3.3000000000000002E-2</v>
      </c>
      <c r="L66" s="12">
        <v>0</v>
      </c>
      <c r="M66" s="12">
        <v>0</v>
      </c>
      <c r="N66" s="10">
        <v>0.33</v>
      </c>
      <c r="O66" s="10">
        <v>6</v>
      </c>
      <c r="P66" s="10">
        <v>19.5</v>
      </c>
      <c r="Q66" s="10">
        <v>4.2</v>
      </c>
      <c r="R66" s="10">
        <v>0.33</v>
      </c>
    </row>
    <row r="67" spans="2:18" ht="15.75" x14ac:dyDescent="0.25">
      <c r="B67" s="9"/>
      <c r="C67" s="28"/>
      <c r="D67" s="33"/>
      <c r="E67" s="32" t="s">
        <v>17</v>
      </c>
      <c r="F67" s="15"/>
      <c r="G67" s="17">
        <f t="shared" ref="G67:R67" si="5">SUM(G61:G66)</f>
        <v>19.600000000000001</v>
      </c>
      <c r="H67" s="17">
        <f t="shared" si="5"/>
        <v>21.757999999999999</v>
      </c>
      <c r="I67" s="17">
        <f t="shared" si="5"/>
        <v>68.76400000000001</v>
      </c>
      <c r="J67" s="17">
        <f t="shared" si="5"/>
        <v>524.44000000000005</v>
      </c>
      <c r="K67" s="17">
        <f t="shared" si="5"/>
        <v>0.19400000000000001</v>
      </c>
      <c r="L67" s="17">
        <f t="shared" si="5"/>
        <v>5.18</v>
      </c>
      <c r="M67" s="17">
        <f t="shared" si="5"/>
        <v>14.68</v>
      </c>
      <c r="N67" s="17">
        <f t="shared" si="5"/>
        <v>3.7990000000000004</v>
      </c>
      <c r="O67" s="17">
        <f t="shared" si="5"/>
        <v>98.757999999999996</v>
      </c>
      <c r="P67" s="17">
        <f t="shared" si="5"/>
        <v>265.73599999999999</v>
      </c>
      <c r="Q67" s="17">
        <f t="shared" si="5"/>
        <v>48.486000000000004</v>
      </c>
      <c r="R67" s="17">
        <f t="shared" si="5"/>
        <v>1.952</v>
      </c>
    </row>
    <row r="68" spans="2:18" ht="15.75" x14ac:dyDescent="0.25">
      <c r="B68" s="38"/>
      <c r="C68" s="20"/>
      <c r="D68" s="39"/>
      <c r="E68" s="40"/>
      <c r="F68" s="41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3"/>
    </row>
    <row r="69" spans="2:18" ht="38.25" x14ac:dyDescent="0.25">
      <c r="B69" s="38"/>
      <c r="C69" s="87"/>
      <c r="D69" s="87"/>
      <c r="E69" s="60" t="s">
        <v>83</v>
      </c>
      <c r="F69" s="60" t="s">
        <v>83</v>
      </c>
      <c r="G69" s="60" t="s">
        <v>87</v>
      </c>
      <c r="H69" s="60" t="s">
        <v>88</v>
      </c>
      <c r="I69" s="60" t="s">
        <v>89</v>
      </c>
      <c r="J69" s="60" t="s">
        <v>84</v>
      </c>
      <c r="K69" s="60" t="s">
        <v>90</v>
      </c>
      <c r="L69" s="60" t="s">
        <v>91</v>
      </c>
      <c r="M69" s="60" t="s">
        <v>92</v>
      </c>
      <c r="N69" s="60" t="s">
        <v>93</v>
      </c>
      <c r="O69" s="60" t="s">
        <v>11</v>
      </c>
      <c r="P69" s="60" t="s">
        <v>12</v>
      </c>
      <c r="Q69" s="60" t="s">
        <v>13</v>
      </c>
      <c r="R69" s="60" t="s">
        <v>14</v>
      </c>
    </row>
    <row r="70" spans="2:18" ht="15.75" x14ac:dyDescent="0.25">
      <c r="B70" s="38"/>
      <c r="C70" s="88" t="s">
        <v>85</v>
      </c>
      <c r="D70" s="88"/>
      <c r="E70" s="65"/>
      <c r="F70" s="65"/>
      <c r="G70" s="66">
        <f t="shared" ref="G70:R70" si="6">SUM(G22+G30+G40+G50+G59+G67)</f>
        <v>118.53999999999999</v>
      </c>
      <c r="H70" s="66">
        <f t="shared" si="6"/>
        <v>125.22199999999998</v>
      </c>
      <c r="I70" s="66">
        <f t="shared" si="6"/>
        <v>486.50000000000006</v>
      </c>
      <c r="J70" s="66">
        <f t="shared" si="6"/>
        <v>3402.72</v>
      </c>
      <c r="K70" s="66">
        <f t="shared" si="6"/>
        <v>8.0190000000000019</v>
      </c>
      <c r="L70" s="66">
        <f t="shared" si="6"/>
        <v>110.68099999999998</v>
      </c>
      <c r="M70" s="66">
        <f t="shared" si="6"/>
        <v>37.287999999999997</v>
      </c>
      <c r="N70" s="66">
        <f t="shared" si="6"/>
        <v>17.471</v>
      </c>
      <c r="O70" s="66">
        <f t="shared" si="6"/>
        <v>929.62099999999998</v>
      </c>
      <c r="P70" s="66">
        <f t="shared" si="6"/>
        <v>1669.8600000000001</v>
      </c>
      <c r="Q70" s="66">
        <f t="shared" si="6"/>
        <v>385.91800000000001</v>
      </c>
      <c r="R70" s="66">
        <f t="shared" si="6"/>
        <v>64.241</v>
      </c>
    </row>
    <row r="71" spans="2:18" ht="15.75" x14ac:dyDescent="0.25">
      <c r="B71" s="38"/>
      <c r="C71" s="88" t="s">
        <v>86</v>
      </c>
      <c r="D71" s="88"/>
      <c r="E71" s="65"/>
      <c r="F71" s="65"/>
      <c r="G71" s="67">
        <v>21.5</v>
      </c>
      <c r="H71" s="67">
        <v>21.85</v>
      </c>
      <c r="I71" s="67">
        <v>85.95</v>
      </c>
      <c r="J71" s="67">
        <v>598.67999999999995</v>
      </c>
      <c r="K71" s="67">
        <v>1.4</v>
      </c>
      <c r="L71" s="67">
        <v>16.37</v>
      </c>
      <c r="M71" s="68">
        <v>6.25</v>
      </c>
      <c r="N71" s="68">
        <v>2.9</v>
      </c>
      <c r="O71" s="67">
        <v>160.62</v>
      </c>
      <c r="P71" s="67">
        <v>309.89999999999998</v>
      </c>
      <c r="Q71" s="67">
        <v>62.03</v>
      </c>
      <c r="R71" s="67">
        <v>10.82</v>
      </c>
    </row>
    <row r="72" spans="2:18" ht="15.75" x14ac:dyDescent="0.25"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1"/>
    </row>
    <row r="73" spans="2:18" ht="47.25" x14ac:dyDescent="0.25">
      <c r="B73" s="22" t="s">
        <v>0</v>
      </c>
      <c r="C73" s="23" t="s">
        <v>1</v>
      </c>
      <c r="D73" s="23"/>
      <c r="E73" s="23"/>
      <c r="F73" s="24" t="s">
        <v>2</v>
      </c>
      <c r="G73" s="24" t="s">
        <v>3</v>
      </c>
      <c r="H73" s="24" t="s">
        <v>4</v>
      </c>
      <c r="I73" s="25" t="s">
        <v>5</v>
      </c>
      <c r="J73" s="25" t="s">
        <v>6</v>
      </c>
      <c r="K73" s="25" t="s">
        <v>7</v>
      </c>
      <c r="L73" s="25" t="s">
        <v>8</v>
      </c>
      <c r="M73" s="25" t="s">
        <v>9</v>
      </c>
      <c r="N73" s="25" t="s">
        <v>10</v>
      </c>
      <c r="O73" s="25" t="s">
        <v>11</v>
      </c>
      <c r="P73" s="25" t="s">
        <v>12</v>
      </c>
      <c r="Q73" s="25" t="s">
        <v>13</v>
      </c>
      <c r="R73" s="25" t="s">
        <v>14</v>
      </c>
    </row>
    <row r="74" spans="2:18" ht="15.75" x14ac:dyDescent="0.25">
      <c r="B74" s="26"/>
      <c r="C74" s="20" t="s">
        <v>31</v>
      </c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1"/>
    </row>
    <row r="75" spans="2:18" ht="15.75" x14ac:dyDescent="0.25">
      <c r="B75" s="26"/>
      <c r="C75" s="20" t="s">
        <v>16</v>
      </c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1"/>
    </row>
    <row r="76" spans="2:18" ht="15.75" x14ac:dyDescent="0.25">
      <c r="B76" s="9" t="s">
        <v>63</v>
      </c>
      <c r="C76" s="28" t="s">
        <v>62</v>
      </c>
      <c r="D76" s="28"/>
      <c r="E76" s="28"/>
      <c r="F76" s="9">
        <v>50</v>
      </c>
      <c r="G76" s="10">
        <v>0.71199999999999997</v>
      </c>
      <c r="H76" s="9">
        <v>3.044</v>
      </c>
      <c r="I76" s="10">
        <v>9.65</v>
      </c>
      <c r="J76" s="9">
        <v>46.7</v>
      </c>
      <c r="K76" s="10">
        <v>8.9999999999999993E-3</v>
      </c>
      <c r="L76" s="9">
        <v>6.42</v>
      </c>
      <c r="M76" s="9">
        <v>0</v>
      </c>
      <c r="N76" s="9">
        <v>1.367</v>
      </c>
      <c r="O76" s="9">
        <v>101</v>
      </c>
      <c r="P76" s="9">
        <v>70.5</v>
      </c>
      <c r="Q76" s="11">
        <v>10.45</v>
      </c>
      <c r="R76" s="11">
        <v>0.16500000000000001</v>
      </c>
    </row>
    <row r="77" spans="2:18" ht="15.75" x14ac:dyDescent="0.25">
      <c r="B77" s="27" t="s">
        <v>53</v>
      </c>
      <c r="C77" s="29" t="s">
        <v>54</v>
      </c>
      <c r="D77" s="29"/>
      <c r="E77" s="29"/>
      <c r="F77" s="9" t="s">
        <v>29</v>
      </c>
      <c r="G77" s="10">
        <v>12.54</v>
      </c>
      <c r="H77" s="10">
        <v>19.04</v>
      </c>
      <c r="I77" s="10">
        <v>9.93</v>
      </c>
      <c r="J77" s="11">
        <v>261.20999999999998</v>
      </c>
      <c r="K77" s="10">
        <v>0.01</v>
      </c>
      <c r="L77" s="10">
        <v>0.11</v>
      </c>
      <c r="M77" s="10">
        <v>3.33</v>
      </c>
      <c r="N77" s="10">
        <v>0.11</v>
      </c>
      <c r="O77" s="10">
        <v>186.25</v>
      </c>
      <c r="P77" s="10">
        <v>6.2</v>
      </c>
      <c r="Q77" s="10">
        <v>25.18</v>
      </c>
      <c r="R77" s="10">
        <v>1.1499999999999999</v>
      </c>
    </row>
    <row r="78" spans="2:18" ht="15.75" x14ac:dyDescent="0.25">
      <c r="B78" s="27" t="s">
        <v>69</v>
      </c>
      <c r="C78" s="28" t="s">
        <v>55</v>
      </c>
      <c r="D78" s="28"/>
      <c r="E78" s="30"/>
      <c r="F78" s="9" t="s">
        <v>36</v>
      </c>
      <c r="G78" s="5">
        <v>7.99</v>
      </c>
      <c r="H78" s="5">
        <v>10.83</v>
      </c>
      <c r="I78" s="5">
        <v>41</v>
      </c>
      <c r="J78" s="6">
        <v>204</v>
      </c>
      <c r="K78" s="5">
        <v>0.35</v>
      </c>
      <c r="L78" s="5">
        <v>0</v>
      </c>
      <c r="M78" s="6">
        <v>0</v>
      </c>
      <c r="N78" s="5">
        <v>0.622</v>
      </c>
      <c r="O78" s="5">
        <v>44.82</v>
      </c>
      <c r="P78" s="5">
        <v>204.7</v>
      </c>
      <c r="Q78" s="5">
        <v>53.46</v>
      </c>
      <c r="R78" s="5">
        <v>1.321</v>
      </c>
    </row>
    <row r="79" spans="2:18" ht="15.75" x14ac:dyDescent="0.25">
      <c r="B79" s="9" t="s">
        <v>50</v>
      </c>
      <c r="C79" s="31" t="s">
        <v>49</v>
      </c>
      <c r="D79" s="28"/>
      <c r="E79" s="30"/>
      <c r="F79" s="9">
        <v>200</v>
      </c>
      <c r="G79" s="10">
        <v>0.2</v>
      </c>
      <c r="H79" s="10">
        <v>0</v>
      </c>
      <c r="I79" s="10">
        <v>5.0599999999999996</v>
      </c>
      <c r="J79" s="11">
        <v>21.04</v>
      </c>
      <c r="K79" s="10">
        <v>0</v>
      </c>
      <c r="L79" s="10">
        <v>0</v>
      </c>
      <c r="M79" s="10">
        <v>0.1</v>
      </c>
      <c r="N79" s="10">
        <v>0</v>
      </c>
      <c r="O79" s="10">
        <v>9.9700000000000006</v>
      </c>
      <c r="P79" s="10">
        <v>7.5</v>
      </c>
      <c r="Q79" s="10">
        <v>6.5</v>
      </c>
      <c r="R79" s="10">
        <v>0.19700000000000001</v>
      </c>
    </row>
    <row r="80" spans="2:18" ht="15.75" x14ac:dyDescent="0.25">
      <c r="B80" s="9" t="s">
        <v>65</v>
      </c>
      <c r="C80" s="31" t="s">
        <v>61</v>
      </c>
      <c r="D80" s="28"/>
      <c r="E80" s="30"/>
      <c r="F80" s="9">
        <v>20</v>
      </c>
      <c r="G80" s="13">
        <v>1</v>
      </c>
      <c r="H80" s="13">
        <v>0.2</v>
      </c>
      <c r="I80" s="47">
        <v>9</v>
      </c>
      <c r="J80" s="12">
        <v>44</v>
      </c>
      <c r="K80" s="10">
        <v>1.4E-2</v>
      </c>
      <c r="L80" s="11">
        <v>0</v>
      </c>
      <c r="M80" s="11">
        <v>0</v>
      </c>
      <c r="N80" s="10">
        <v>0.108</v>
      </c>
      <c r="O80" s="11">
        <v>2.76</v>
      </c>
      <c r="P80" s="11">
        <v>12.72</v>
      </c>
      <c r="Q80" s="13">
        <v>3</v>
      </c>
      <c r="R80" s="10">
        <v>0.372</v>
      </c>
    </row>
    <row r="81" spans="2:18" ht="15.75" x14ac:dyDescent="0.25">
      <c r="B81" s="27" t="s">
        <v>65</v>
      </c>
      <c r="C81" s="31" t="s">
        <v>60</v>
      </c>
      <c r="D81" s="28"/>
      <c r="E81" s="30"/>
      <c r="F81" s="9">
        <v>30</v>
      </c>
      <c r="G81" s="10">
        <v>2.2799999999999998</v>
      </c>
      <c r="H81" s="10">
        <v>0.24</v>
      </c>
      <c r="I81" s="14">
        <v>14.76</v>
      </c>
      <c r="J81" s="12">
        <v>71</v>
      </c>
      <c r="K81" s="10">
        <v>3.3000000000000002E-2</v>
      </c>
      <c r="L81" s="12">
        <v>0</v>
      </c>
      <c r="M81" s="12">
        <v>0</v>
      </c>
      <c r="N81" s="10">
        <v>0.33</v>
      </c>
      <c r="O81" s="10">
        <v>6</v>
      </c>
      <c r="P81" s="10">
        <v>19.5</v>
      </c>
      <c r="Q81" s="10">
        <v>4.2</v>
      </c>
      <c r="R81" s="10">
        <v>0.33</v>
      </c>
    </row>
    <row r="82" spans="2:18" ht="15.75" x14ac:dyDescent="0.25">
      <c r="B82" s="27"/>
      <c r="C82" s="31"/>
      <c r="D82" s="28"/>
      <c r="E82" s="32" t="s">
        <v>17</v>
      </c>
      <c r="F82" s="34"/>
      <c r="G82" s="35">
        <f t="shared" ref="G82:R82" si="7">SUM(G76:G81)</f>
        <v>24.721999999999998</v>
      </c>
      <c r="H82" s="36">
        <f t="shared" si="7"/>
        <v>33.354000000000006</v>
      </c>
      <c r="I82" s="36">
        <f t="shared" si="7"/>
        <v>89.4</v>
      </c>
      <c r="J82" s="37">
        <f t="shared" si="7"/>
        <v>647.94999999999993</v>
      </c>
      <c r="K82" s="36">
        <f t="shared" si="7"/>
        <v>0.41600000000000004</v>
      </c>
      <c r="L82" s="35">
        <f t="shared" si="7"/>
        <v>6.53</v>
      </c>
      <c r="M82" s="35">
        <f t="shared" si="7"/>
        <v>3.43</v>
      </c>
      <c r="N82" s="36">
        <f t="shared" si="7"/>
        <v>2.5370000000000004</v>
      </c>
      <c r="O82" s="35">
        <f t="shared" si="7"/>
        <v>350.8</v>
      </c>
      <c r="P82" s="36">
        <f t="shared" si="7"/>
        <v>321.12</v>
      </c>
      <c r="Q82" s="36">
        <f t="shared" si="7"/>
        <v>102.79</v>
      </c>
      <c r="R82" s="36">
        <f t="shared" si="7"/>
        <v>3.5350000000000001</v>
      </c>
    </row>
    <row r="83" spans="2:18" ht="15.75" x14ac:dyDescent="0.25">
      <c r="B83" s="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1"/>
    </row>
    <row r="84" spans="2:18" ht="15.75" x14ac:dyDescent="0.25">
      <c r="B84" s="9"/>
      <c r="C84" s="20" t="s">
        <v>18</v>
      </c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1"/>
    </row>
    <row r="85" spans="2:18" ht="15.75" x14ac:dyDescent="0.25">
      <c r="B85" s="45" t="s">
        <v>39</v>
      </c>
      <c r="C85" s="28" t="s">
        <v>27</v>
      </c>
      <c r="D85" s="28"/>
      <c r="E85" s="28"/>
      <c r="F85" s="7">
        <v>50</v>
      </c>
      <c r="G85" s="7">
        <v>1.48</v>
      </c>
      <c r="H85" s="7">
        <v>2.46</v>
      </c>
      <c r="I85" s="7">
        <v>3.13</v>
      </c>
      <c r="J85" s="7">
        <v>41.8</v>
      </c>
      <c r="K85" s="7">
        <v>0.06</v>
      </c>
      <c r="L85" s="7">
        <v>5.5</v>
      </c>
      <c r="M85" s="7">
        <v>0.01</v>
      </c>
      <c r="N85" s="7">
        <v>0.03</v>
      </c>
      <c r="O85" s="7">
        <v>12.87</v>
      </c>
      <c r="P85" s="7">
        <v>13.4</v>
      </c>
      <c r="Q85" s="7">
        <v>12.8</v>
      </c>
      <c r="R85" s="7">
        <v>0.41</v>
      </c>
    </row>
    <row r="86" spans="2:18" ht="15.75" x14ac:dyDescent="0.25">
      <c r="B86" s="9" t="s">
        <v>70</v>
      </c>
      <c r="C86" s="28" t="s">
        <v>33</v>
      </c>
      <c r="D86" s="28"/>
      <c r="E86" s="30"/>
      <c r="F86" s="9" t="s">
        <v>28</v>
      </c>
      <c r="G86" s="10">
        <v>14.51</v>
      </c>
      <c r="H86" s="10">
        <v>14.71</v>
      </c>
      <c r="I86" s="10">
        <v>28.34</v>
      </c>
      <c r="J86" s="12">
        <v>364</v>
      </c>
      <c r="K86" s="10">
        <v>0.21</v>
      </c>
      <c r="L86" s="10">
        <v>4.9000000000000004</v>
      </c>
      <c r="M86" s="10">
        <v>0.1</v>
      </c>
      <c r="N86" s="10">
        <v>1.2</v>
      </c>
      <c r="O86" s="10">
        <v>83.07</v>
      </c>
      <c r="P86" s="10">
        <v>273</v>
      </c>
      <c r="Q86" s="10">
        <v>40.450000000000003</v>
      </c>
      <c r="R86" s="10">
        <v>1.9</v>
      </c>
    </row>
    <row r="87" spans="2:18" ht="15.75" x14ac:dyDescent="0.25">
      <c r="B87" s="9" t="s">
        <v>57</v>
      </c>
      <c r="C87" s="31" t="s">
        <v>56</v>
      </c>
      <c r="D87" s="28"/>
      <c r="E87" s="30"/>
      <c r="F87" s="9" t="s">
        <v>58</v>
      </c>
      <c r="G87" s="10">
        <v>0.27</v>
      </c>
      <c r="H87" s="10">
        <v>0.06</v>
      </c>
      <c r="I87" s="10">
        <v>15.23</v>
      </c>
      <c r="J87" s="12">
        <v>63</v>
      </c>
      <c r="K87" s="10">
        <v>3.0000000000000001E-3</v>
      </c>
      <c r="L87" s="10">
        <v>2.8</v>
      </c>
      <c r="M87" s="12">
        <v>0</v>
      </c>
      <c r="N87" s="10">
        <v>1.4E-2</v>
      </c>
      <c r="O87" s="10">
        <v>3.25</v>
      </c>
      <c r="P87" s="10">
        <v>1.54</v>
      </c>
      <c r="Q87" s="10">
        <v>0.84</v>
      </c>
      <c r="R87" s="10">
        <v>8.6999999999999994E-2</v>
      </c>
    </row>
    <row r="88" spans="2:18" ht="15.75" x14ac:dyDescent="0.25">
      <c r="B88" s="9" t="s">
        <v>65</v>
      </c>
      <c r="C88" s="31" t="s">
        <v>61</v>
      </c>
      <c r="D88" s="28"/>
      <c r="E88" s="30"/>
      <c r="F88" s="9">
        <v>20</v>
      </c>
      <c r="G88" s="13">
        <v>1</v>
      </c>
      <c r="H88" s="13">
        <v>0.2</v>
      </c>
      <c r="I88" s="47">
        <v>9</v>
      </c>
      <c r="J88" s="12">
        <v>44</v>
      </c>
      <c r="K88" s="10">
        <v>1.4E-2</v>
      </c>
      <c r="L88" s="11">
        <v>0</v>
      </c>
      <c r="M88" s="11">
        <v>0</v>
      </c>
      <c r="N88" s="10">
        <v>0.108</v>
      </c>
      <c r="O88" s="11">
        <v>2.76</v>
      </c>
      <c r="P88" s="11">
        <v>12.72</v>
      </c>
      <c r="Q88" s="13">
        <v>3</v>
      </c>
      <c r="R88" s="10">
        <v>0.372</v>
      </c>
    </row>
    <row r="89" spans="2:18" ht="15.75" x14ac:dyDescent="0.25">
      <c r="B89" s="9" t="s">
        <v>65</v>
      </c>
      <c r="C89" s="31" t="s">
        <v>60</v>
      </c>
      <c r="D89" s="28"/>
      <c r="E89" s="30"/>
      <c r="F89" s="9">
        <v>30</v>
      </c>
      <c r="G89" s="10">
        <v>2.2799999999999998</v>
      </c>
      <c r="H89" s="10">
        <v>0.24</v>
      </c>
      <c r="I89" s="14">
        <v>14.76</v>
      </c>
      <c r="J89" s="12">
        <v>71</v>
      </c>
      <c r="K89" s="10">
        <v>3.3000000000000002E-2</v>
      </c>
      <c r="L89" s="12">
        <v>0</v>
      </c>
      <c r="M89" s="12">
        <v>0</v>
      </c>
      <c r="N89" s="10">
        <v>0.33</v>
      </c>
      <c r="O89" s="10">
        <v>6</v>
      </c>
      <c r="P89" s="10">
        <v>19.5</v>
      </c>
      <c r="Q89" s="10">
        <v>4.2</v>
      </c>
      <c r="R89" s="10">
        <v>0.33</v>
      </c>
    </row>
    <row r="90" spans="2:18" ht="15.75" x14ac:dyDescent="0.25">
      <c r="B90" s="9" t="s">
        <v>65</v>
      </c>
      <c r="C90" s="28" t="s">
        <v>42</v>
      </c>
      <c r="D90" s="28"/>
      <c r="E90" s="30"/>
      <c r="F90" s="9">
        <v>48</v>
      </c>
      <c r="G90" s="10">
        <v>3.7</v>
      </c>
      <c r="H90" s="10">
        <v>4.5999999999999996</v>
      </c>
      <c r="I90" s="14">
        <v>35.6</v>
      </c>
      <c r="J90" s="11">
        <v>199.6</v>
      </c>
      <c r="K90" s="10">
        <v>0.05</v>
      </c>
      <c r="L90" s="12">
        <v>0</v>
      </c>
      <c r="M90" s="10">
        <v>5.5</v>
      </c>
      <c r="N90" s="10">
        <v>1.75</v>
      </c>
      <c r="O90" s="10">
        <v>15</v>
      </c>
      <c r="P90" s="10">
        <v>42.5</v>
      </c>
      <c r="Q90" s="10">
        <v>9.6</v>
      </c>
      <c r="R90" s="10">
        <v>1</v>
      </c>
    </row>
    <row r="91" spans="2:18" ht="15.75" x14ac:dyDescent="0.25">
      <c r="B91" s="9"/>
      <c r="C91" s="28"/>
      <c r="D91" s="28"/>
      <c r="E91" s="32" t="s">
        <v>17</v>
      </c>
      <c r="F91" s="34"/>
      <c r="G91" s="35">
        <f t="shared" ref="G91:R91" si="8">SUM(G85:G90)</f>
        <v>23.240000000000002</v>
      </c>
      <c r="H91" s="34">
        <f t="shared" si="8"/>
        <v>22.269999999999996</v>
      </c>
      <c r="I91" s="35">
        <f t="shared" si="8"/>
        <v>106.06</v>
      </c>
      <c r="J91" s="34">
        <f t="shared" si="8"/>
        <v>783.4</v>
      </c>
      <c r="K91" s="34">
        <f t="shared" si="8"/>
        <v>0.37000000000000005</v>
      </c>
      <c r="L91" s="34">
        <f t="shared" si="8"/>
        <v>13.2</v>
      </c>
      <c r="M91" s="34">
        <f t="shared" si="8"/>
        <v>5.61</v>
      </c>
      <c r="N91" s="34">
        <f t="shared" si="8"/>
        <v>3.4320000000000004</v>
      </c>
      <c r="O91" s="34">
        <f t="shared" si="8"/>
        <v>122.95</v>
      </c>
      <c r="P91" s="34">
        <f t="shared" si="8"/>
        <v>362.66</v>
      </c>
      <c r="Q91" s="34">
        <f t="shared" si="8"/>
        <v>70.89</v>
      </c>
      <c r="R91" s="34">
        <f t="shared" si="8"/>
        <v>4.0990000000000002</v>
      </c>
    </row>
    <row r="92" spans="2:18" ht="15.75" x14ac:dyDescent="0.25">
      <c r="B92" s="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1"/>
    </row>
    <row r="93" spans="2:18" ht="15" customHeight="1" x14ac:dyDescent="0.25">
      <c r="B93" s="9"/>
      <c r="C93" s="20" t="s">
        <v>19</v>
      </c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1"/>
    </row>
    <row r="94" spans="2:18" ht="15.75" x14ac:dyDescent="0.25">
      <c r="B94" s="44" t="s">
        <v>115</v>
      </c>
      <c r="C94" s="3" t="s">
        <v>101</v>
      </c>
      <c r="D94" s="3"/>
      <c r="E94" s="3"/>
      <c r="F94" s="7">
        <v>60</v>
      </c>
      <c r="G94" s="5">
        <v>2.6</v>
      </c>
      <c r="H94" s="7">
        <v>5.0579999999999998</v>
      </c>
      <c r="I94" s="5">
        <v>4.944</v>
      </c>
      <c r="J94" s="7">
        <v>56</v>
      </c>
      <c r="K94" s="5">
        <v>1.2999999999999999E-2</v>
      </c>
      <c r="L94" s="5">
        <v>5.18</v>
      </c>
      <c r="M94" s="7">
        <v>14.46</v>
      </c>
      <c r="N94" s="7">
        <v>1.381</v>
      </c>
      <c r="O94" s="5">
        <v>25.277999999999999</v>
      </c>
      <c r="P94" s="7">
        <v>18.606000000000002</v>
      </c>
      <c r="Q94" s="5">
        <v>8.6159999999999997</v>
      </c>
      <c r="R94" s="8">
        <v>0.01</v>
      </c>
    </row>
    <row r="95" spans="2:18" ht="15.75" x14ac:dyDescent="0.25">
      <c r="B95" s="9" t="s">
        <v>38</v>
      </c>
      <c r="C95" s="28" t="s">
        <v>73</v>
      </c>
      <c r="D95" s="28"/>
      <c r="E95" s="30"/>
      <c r="F95" s="9">
        <v>80</v>
      </c>
      <c r="G95" s="11">
        <v>12.4</v>
      </c>
      <c r="H95" s="11">
        <v>5.2</v>
      </c>
      <c r="I95" s="10">
        <v>6.8</v>
      </c>
      <c r="J95" s="9">
        <v>123.2</v>
      </c>
      <c r="K95" s="10">
        <v>0.08</v>
      </c>
      <c r="L95" s="10">
        <v>1.7</v>
      </c>
      <c r="M95" s="10">
        <v>0.03</v>
      </c>
      <c r="N95" s="10">
        <v>0.22</v>
      </c>
      <c r="O95" s="10">
        <v>18.420000000000002</v>
      </c>
      <c r="P95" s="10">
        <v>135.69999999999999</v>
      </c>
      <c r="Q95" s="10">
        <v>42.4</v>
      </c>
      <c r="R95" s="10">
        <v>0.8</v>
      </c>
    </row>
    <row r="96" spans="2:18" ht="15.75" x14ac:dyDescent="0.25">
      <c r="B96" s="9" t="s">
        <v>67</v>
      </c>
      <c r="C96" s="28" t="s">
        <v>20</v>
      </c>
      <c r="D96" s="28"/>
      <c r="E96" s="30"/>
      <c r="F96" s="7" t="s">
        <v>36</v>
      </c>
      <c r="G96" s="5">
        <v>3.71</v>
      </c>
      <c r="H96" s="5">
        <v>9.94</v>
      </c>
      <c r="I96" s="5">
        <v>26.4</v>
      </c>
      <c r="J96" s="7">
        <v>206.4</v>
      </c>
      <c r="K96" s="5">
        <v>0.19700000000000001</v>
      </c>
      <c r="L96" s="5">
        <v>9.5299999999999994</v>
      </c>
      <c r="M96" s="5">
        <v>9.6000000000000002E-2</v>
      </c>
      <c r="N96" s="5">
        <v>0.28000000000000003</v>
      </c>
      <c r="O96" s="5">
        <v>57.37</v>
      </c>
      <c r="P96" s="5">
        <v>118.6</v>
      </c>
      <c r="Q96" s="5">
        <v>9.6</v>
      </c>
      <c r="R96" s="5">
        <v>0</v>
      </c>
    </row>
    <row r="97" spans="2:18" ht="15.75" x14ac:dyDescent="0.25">
      <c r="B97" s="9" t="s">
        <v>47</v>
      </c>
      <c r="C97" s="31" t="s">
        <v>48</v>
      </c>
      <c r="D97" s="28"/>
      <c r="E97" s="30"/>
      <c r="F97" s="9">
        <v>200</v>
      </c>
      <c r="G97" s="10">
        <v>1.63</v>
      </c>
      <c r="H97" s="10">
        <v>1.25</v>
      </c>
      <c r="I97" s="10">
        <v>7.18</v>
      </c>
      <c r="J97" s="12">
        <v>46</v>
      </c>
      <c r="K97" s="10">
        <v>1.4999999999999999E-2</v>
      </c>
      <c r="L97" s="10">
        <v>0.54</v>
      </c>
      <c r="M97" s="11">
        <v>0.01</v>
      </c>
      <c r="N97" s="10">
        <v>0</v>
      </c>
      <c r="O97" s="10">
        <v>76.5</v>
      </c>
      <c r="P97" s="10">
        <v>48.7</v>
      </c>
      <c r="Q97" s="10">
        <v>8.8000000000000007</v>
      </c>
      <c r="R97" s="10">
        <v>0.43</v>
      </c>
    </row>
    <row r="98" spans="2:18" ht="15.75" x14ac:dyDescent="0.25">
      <c r="B98" s="9" t="s">
        <v>65</v>
      </c>
      <c r="C98" s="31" t="s">
        <v>61</v>
      </c>
      <c r="D98" s="28"/>
      <c r="E98" s="30"/>
      <c r="F98" s="9">
        <v>20</v>
      </c>
      <c r="G98" s="13">
        <v>1</v>
      </c>
      <c r="H98" s="13">
        <v>0.2</v>
      </c>
      <c r="I98" s="47">
        <v>9</v>
      </c>
      <c r="J98" s="12">
        <v>44</v>
      </c>
      <c r="K98" s="10">
        <v>1.4E-2</v>
      </c>
      <c r="L98" s="11">
        <v>0</v>
      </c>
      <c r="M98" s="11">
        <v>0</v>
      </c>
      <c r="N98" s="10">
        <v>0.108</v>
      </c>
      <c r="O98" s="11">
        <v>2.76</v>
      </c>
      <c r="P98" s="11">
        <v>12.72</v>
      </c>
      <c r="Q98" s="13">
        <v>3</v>
      </c>
      <c r="R98" s="10">
        <v>0.372</v>
      </c>
    </row>
    <row r="99" spans="2:18" ht="15.75" x14ac:dyDescent="0.25">
      <c r="B99" s="9" t="s">
        <v>65</v>
      </c>
      <c r="C99" s="31" t="s">
        <v>60</v>
      </c>
      <c r="D99" s="28"/>
      <c r="E99" s="30"/>
      <c r="F99" s="9">
        <v>30</v>
      </c>
      <c r="G99" s="10">
        <v>2.2799999999999998</v>
      </c>
      <c r="H99" s="10">
        <v>0.24</v>
      </c>
      <c r="I99" s="14">
        <v>14.76</v>
      </c>
      <c r="J99" s="12">
        <v>71</v>
      </c>
      <c r="K99" s="10">
        <v>3.3000000000000002E-2</v>
      </c>
      <c r="L99" s="12">
        <v>0</v>
      </c>
      <c r="M99" s="12">
        <v>0</v>
      </c>
      <c r="N99" s="10">
        <v>0.33</v>
      </c>
      <c r="O99" s="10">
        <v>6</v>
      </c>
      <c r="P99" s="10">
        <v>19.5</v>
      </c>
      <c r="Q99" s="10">
        <v>4.2</v>
      </c>
      <c r="R99" s="10">
        <v>0.33</v>
      </c>
    </row>
    <row r="100" spans="2:18" ht="15.75" x14ac:dyDescent="0.25">
      <c r="B100" s="9"/>
      <c r="C100" s="28"/>
      <c r="D100" s="28"/>
      <c r="E100" s="32" t="s">
        <v>17</v>
      </c>
      <c r="F100" s="34"/>
      <c r="G100" s="36">
        <f t="shared" ref="G100:R100" si="9">SUM(G94:G99)</f>
        <v>23.62</v>
      </c>
      <c r="H100" s="34">
        <f t="shared" si="9"/>
        <v>21.887999999999998</v>
      </c>
      <c r="I100" s="36">
        <f t="shared" si="9"/>
        <v>69.084000000000003</v>
      </c>
      <c r="J100" s="34">
        <f t="shared" si="9"/>
        <v>546.6</v>
      </c>
      <c r="K100" s="36">
        <f t="shared" si="9"/>
        <v>0.35200000000000009</v>
      </c>
      <c r="L100" s="36">
        <f t="shared" si="9"/>
        <v>16.95</v>
      </c>
      <c r="M100" s="35">
        <f t="shared" si="9"/>
        <v>14.596</v>
      </c>
      <c r="N100" s="34">
        <f t="shared" si="9"/>
        <v>2.319</v>
      </c>
      <c r="O100" s="36">
        <f t="shared" si="9"/>
        <v>186.32799999999997</v>
      </c>
      <c r="P100" s="34">
        <f t="shared" si="9"/>
        <v>353.82599999999996</v>
      </c>
      <c r="Q100" s="36">
        <f t="shared" si="9"/>
        <v>76.616</v>
      </c>
      <c r="R100" s="35">
        <f t="shared" si="9"/>
        <v>1.9420000000000002</v>
      </c>
    </row>
    <row r="101" spans="2:18" ht="15.75" x14ac:dyDescent="0.25">
      <c r="B101" s="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1"/>
    </row>
    <row r="102" spans="2:18" ht="15.75" x14ac:dyDescent="0.25">
      <c r="B102" s="9"/>
      <c r="C102" s="20" t="s">
        <v>21</v>
      </c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1"/>
    </row>
    <row r="103" spans="2:18" ht="15.75" x14ac:dyDescent="0.25">
      <c r="B103" s="9" t="s">
        <v>98</v>
      </c>
      <c r="C103" s="28" t="s">
        <v>99</v>
      </c>
      <c r="D103" s="28"/>
      <c r="E103" s="28"/>
      <c r="F103" s="9">
        <v>80</v>
      </c>
      <c r="G103" s="9">
        <v>1.55</v>
      </c>
      <c r="H103" s="9">
        <v>5.7</v>
      </c>
      <c r="I103" s="9">
        <v>6.3</v>
      </c>
      <c r="J103" s="9">
        <v>82.4</v>
      </c>
      <c r="K103" s="9">
        <v>6.4000000000000001E-2</v>
      </c>
      <c r="L103" s="9">
        <v>14.96</v>
      </c>
      <c r="M103" s="9">
        <v>0</v>
      </c>
      <c r="N103" s="9">
        <v>0</v>
      </c>
      <c r="O103" s="9">
        <v>11.64</v>
      </c>
      <c r="P103" s="9">
        <v>14.12</v>
      </c>
      <c r="Q103" s="9">
        <v>6.72</v>
      </c>
      <c r="R103" s="9">
        <v>0</v>
      </c>
    </row>
    <row r="104" spans="2:18" ht="30" customHeight="1" x14ac:dyDescent="0.25">
      <c r="B104" s="71" t="s">
        <v>104</v>
      </c>
      <c r="C104" s="89" t="s">
        <v>105</v>
      </c>
      <c r="D104" s="90"/>
      <c r="E104" s="91"/>
      <c r="F104" s="71">
        <v>250</v>
      </c>
      <c r="G104" s="72">
        <v>5.5</v>
      </c>
      <c r="H104" s="72">
        <v>5.27</v>
      </c>
      <c r="I104" s="72">
        <v>16.53</v>
      </c>
      <c r="J104" s="71">
        <v>148.25</v>
      </c>
      <c r="K104" s="72">
        <v>0.23</v>
      </c>
      <c r="L104" s="72">
        <v>5.8</v>
      </c>
      <c r="M104" s="72">
        <v>0.02</v>
      </c>
      <c r="N104" s="72">
        <v>0.23</v>
      </c>
      <c r="O104" s="72">
        <v>42.67</v>
      </c>
      <c r="P104" s="72">
        <v>94.76</v>
      </c>
      <c r="Q104" s="72">
        <v>35.6</v>
      </c>
      <c r="R104" s="72">
        <v>2.0499999999999998</v>
      </c>
    </row>
    <row r="105" spans="2:18" ht="15.75" x14ac:dyDescent="0.25">
      <c r="B105" s="9" t="s">
        <v>57</v>
      </c>
      <c r="C105" s="31" t="s">
        <v>56</v>
      </c>
      <c r="D105" s="28"/>
      <c r="E105" s="30"/>
      <c r="F105" s="9" t="s">
        <v>58</v>
      </c>
      <c r="G105" s="10">
        <v>0.27</v>
      </c>
      <c r="H105" s="10">
        <v>0.06</v>
      </c>
      <c r="I105" s="10">
        <v>15.23</v>
      </c>
      <c r="J105" s="12">
        <v>63</v>
      </c>
      <c r="K105" s="10">
        <v>3.0000000000000001E-3</v>
      </c>
      <c r="L105" s="10">
        <v>2.8</v>
      </c>
      <c r="M105" s="12">
        <v>0</v>
      </c>
      <c r="N105" s="10">
        <v>1.4E-2</v>
      </c>
      <c r="O105" s="10">
        <v>3.25</v>
      </c>
      <c r="P105" s="10">
        <v>1.54</v>
      </c>
      <c r="Q105" s="10">
        <v>0.84</v>
      </c>
      <c r="R105" s="10">
        <v>8.6999999999999994E-2</v>
      </c>
    </row>
    <row r="106" spans="2:18" ht="15.75" x14ac:dyDescent="0.25">
      <c r="B106" s="9" t="s">
        <v>65</v>
      </c>
      <c r="C106" s="31" t="s">
        <v>61</v>
      </c>
      <c r="D106" s="28"/>
      <c r="E106" s="30"/>
      <c r="F106" s="9">
        <v>20</v>
      </c>
      <c r="G106" s="13">
        <v>1</v>
      </c>
      <c r="H106" s="13">
        <v>0.2</v>
      </c>
      <c r="I106" s="47">
        <v>9</v>
      </c>
      <c r="J106" s="12">
        <v>44</v>
      </c>
      <c r="K106" s="10">
        <v>1.4E-2</v>
      </c>
      <c r="L106" s="11">
        <v>0</v>
      </c>
      <c r="M106" s="11">
        <v>0</v>
      </c>
      <c r="N106" s="10">
        <v>0.108</v>
      </c>
      <c r="O106" s="11">
        <v>2.76</v>
      </c>
      <c r="P106" s="11">
        <v>12.72</v>
      </c>
      <c r="Q106" s="13">
        <v>3</v>
      </c>
      <c r="R106" s="10">
        <v>0.372</v>
      </c>
    </row>
    <row r="107" spans="2:18" ht="15.75" x14ac:dyDescent="0.25">
      <c r="B107" s="9" t="s">
        <v>65</v>
      </c>
      <c r="C107" s="31" t="s">
        <v>60</v>
      </c>
      <c r="D107" s="28"/>
      <c r="E107" s="30"/>
      <c r="F107" s="9">
        <v>30</v>
      </c>
      <c r="G107" s="10">
        <v>2.2799999999999998</v>
      </c>
      <c r="H107" s="10">
        <v>0.24</v>
      </c>
      <c r="I107" s="14">
        <v>14.76</v>
      </c>
      <c r="J107" s="12">
        <v>71</v>
      </c>
      <c r="K107" s="10">
        <v>3.3000000000000002E-2</v>
      </c>
      <c r="L107" s="12">
        <v>0</v>
      </c>
      <c r="M107" s="12">
        <v>0</v>
      </c>
      <c r="N107" s="10">
        <v>0.33</v>
      </c>
      <c r="O107" s="10">
        <v>6</v>
      </c>
      <c r="P107" s="10">
        <v>19.5</v>
      </c>
      <c r="Q107" s="10">
        <v>4.2</v>
      </c>
      <c r="R107" s="10">
        <v>0.33</v>
      </c>
    </row>
    <row r="108" spans="2:18" ht="15.75" x14ac:dyDescent="0.25">
      <c r="B108" s="9" t="s">
        <v>78</v>
      </c>
      <c r="C108" s="28" t="s">
        <v>45</v>
      </c>
      <c r="D108" s="28"/>
      <c r="E108" s="30"/>
      <c r="F108" s="9">
        <v>34</v>
      </c>
      <c r="G108" s="10">
        <v>1.87</v>
      </c>
      <c r="H108" s="10">
        <v>1.36</v>
      </c>
      <c r="I108" s="14">
        <v>26.86</v>
      </c>
      <c r="J108" s="12">
        <v>129</v>
      </c>
      <c r="K108" s="10">
        <v>0.02</v>
      </c>
      <c r="L108" s="12">
        <v>0</v>
      </c>
      <c r="M108" s="12">
        <v>0</v>
      </c>
      <c r="N108" s="10">
        <v>0</v>
      </c>
      <c r="O108" s="10">
        <v>3.06</v>
      </c>
      <c r="P108" s="10">
        <v>14</v>
      </c>
      <c r="Q108" s="10">
        <v>0</v>
      </c>
      <c r="R108" s="10">
        <v>0.2</v>
      </c>
    </row>
    <row r="109" spans="2:18" ht="15.75" x14ac:dyDescent="0.25">
      <c r="B109" s="9"/>
      <c r="C109" s="28"/>
      <c r="D109" s="28"/>
      <c r="E109" s="32" t="s">
        <v>17</v>
      </c>
      <c r="F109" s="36"/>
      <c r="G109" s="35">
        <f t="shared" ref="G109:R109" si="10">SUM(G103:G108)</f>
        <v>12.469999999999999</v>
      </c>
      <c r="H109" s="36">
        <f t="shared" si="10"/>
        <v>12.829999999999998</v>
      </c>
      <c r="I109" s="36">
        <f t="shared" si="10"/>
        <v>88.68</v>
      </c>
      <c r="J109" s="35">
        <f t="shared" si="10"/>
        <v>537.65</v>
      </c>
      <c r="K109" s="36">
        <f t="shared" si="10"/>
        <v>0.3640000000000001</v>
      </c>
      <c r="L109" s="36">
        <f t="shared" si="10"/>
        <v>23.560000000000002</v>
      </c>
      <c r="M109" s="36">
        <f t="shared" si="10"/>
        <v>0.02</v>
      </c>
      <c r="N109" s="36">
        <f t="shared" si="10"/>
        <v>0.68200000000000005</v>
      </c>
      <c r="O109" s="36">
        <f t="shared" si="10"/>
        <v>69.38</v>
      </c>
      <c r="P109" s="35">
        <f t="shared" si="10"/>
        <v>156.64000000000001</v>
      </c>
      <c r="Q109" s="36">
        <f t="shared" si="10"/>
        <v>50.360000000000007</v>
      </c>
      <c r="R109" s="36">
        <f t="shared" si="10"/>
        <v>3.0390000000000001</v>
      </c>
    </row>
    <row r="110" spans="2:18" ht="15.75" x14ac:dyDescent="0.25">
      <c r="B110" s="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1"/>
    </row>
    <row r="111" spans="2:18" ht="15.75" x14ac:dyDescent="0.25">
      <c r="B111" s="9"/>
      <c r="C111" s="20" t="s">
        <v>22</v>
      </c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1"/>
    </row>
    <row r="112" spans="2:18" ht="15.75" x14ac:dyDescent="0.25">
      <c r="B112" s="45" t="s">
        <v>39</v>
      </c>
      <c r="C112" s="28" t="s">
        <v>27</v>
      </c>
      <c r="D112" s="28"/>
      <c r="E112" s="28"/>
      <c r="F112" s="7">
        <v>50</v>
      </c>
      <c r="G112" s="7">
        <v>1.48</v>
      </c>
      <c r="H112" s="7">
        <v>2.46</v>
      </c>
      <c r="I112" s="7">
        <v>3.13</v>
      </c>
      <c r="J112" s="7">
        <v>41.8</v>
      </c>
      <c r="K112" s="7">
        <v>0.06</v>
      </c>
      <c r="L112" s="7">
        <v>5.5</v>
      </c>
      <c r="M112" s="7">
        <v>0.01</v>
      </c>
      <c r="N112" s="7">
        <v>0.03</v>
      </c>
      <c r="O112" s="7">
        <v>12.87</v>
      </c>
      <c r="P112" s="7">
        <v>13.4</v>
      </c>
      <c r="Q112" s="7">
        <v>12.8</v>
      </c>
      <c r="R112" s="7">
        <v>0.41</v>
      </c>
    </row>
    <row r="113" spans="2:18" ht="15.75" x14ac:dyDescent="0.25">
      <c r="B113" s="9" t="s">
        <v>41</v>
      </c>
      <c r="C113" s="28" t="s">
        <v>52</v>
      </c>
      <c r="D113" s="28"/>
      <c r="E113" s="30"/>
      <c r="F113" s="9" t="s">
        <v>29</v>
      </c>
      <c r="G113" s="10">
        <v>11.65</v>
      </c>
      <c r="H113" s="10">
        <v>10.756</v>
      </c>
      <c r="I113" s="10">
        <v>11.632</v>
      </c>
      <c r="J113" s="9">
        <v>164</v>
      </c>
      <c r="K113" s="10">
        <v>0.16800000000000001</v>
      </c>
      <c r="L113" s="10">
        <v>6.3259999999999996</v>
      </c>
      <c r="M113" s="10">
        <v>0</v>
      </c>
      <c r="N113" s="10">
        <v>0.95599999999999996</v>
      </c>
      <c r="O113" s="10">
        <v>85.185000000000002</v>
      </c>
      <c r="P113" s="10">
        <v>163.19800000000001</v>
      </c>
      <c r="Q113" s="10">
        <v>15.715999999999999</v>
      </c>
      <c r="R113" s="10">
        <v>1.8</v>
      </c>
    </row>
    <row r="114" spans="2:18" ht="15.75" x14ac:dyDescent="0.25">
      <c r="B114" s="9" t="s">
        <v>68</v>
      </c>
      <c r="C114" s="3" t="s">
        <v>30</v>
      </c>
      <c r="D114" s="3"/>
      <c r="E114" s="4"/>
      <c r="F114" s="46" t="s">
        <v>36</v>
      </c>
      <c r="G114" s="5">
        <v>2.77</v>
      </c>
      <c r="H114" s="5">
        <v>5</v>
      </c>
      <c r="I114" s="5">
        <v>27.6</v>
      </c>
      <c r="J114" s="6">
        <v>165.9</v>
      </c>
      <c r="K114" s="5">
        <v>0.02</v>
      </c>
      <c r="L114" s="5">
        <v>0</v>
      </c>
      <c r="M114" s="5">
        <v>0</v>
      </c>
      <c r="N114" s="5">
        <v>0.22</v>
      </c>
      <c r="O114" s="5">
        <v>26.31</v>
      </c>
      <c r="P114" s="5">
        <v>27.6</v>
      </c>
      <c r="Q114" s="5">
        <v>29.1</v>
      </c>
      <c r="R114" s="5">
        <v>1.25</v>
      </c>
    </row>
    <row r="115" spans="2:18" ht="15.75" x14ac:dyDescent="0.25">
      <c r="B115" s="9" t="s">
        <v>50</v>
      </c>
      <c r="C115" s="31" t="s">
        <v>49</v>
      </c>
      <c r="D115" s="28"/>
      <c r="E115" s="30"/>
      <c r="F115" s="9">
        <v>200</v>
      </c>
      <c r="G115" s="10">
        <v>0.2</v>
      </c>
      <c r="H115" s="10">
        <v>0</v>
      </c>
      <c r="I115" s="10">
        <v>5.0599999999999996</v>
      </c>
      <c r="J115" s="11">
        <v>21.04</v>
      </c>
      <c r="K115" s="10">
        <v>0</v>
      </c>
      <c r="L115" s="10">
        <v>0</v>
      </c>
      <c r="M115" s="10">
        <v>0.1</v>
      </c>
      <c r="N115" s="10">
        <v>0</v>
      </c>
      <c r="O115" s="10">
        <v>9.9700000000000006</v>
      </c>
      <c r="P115" s="10">
        <v>7.5</v>
      </c>
      <c r="Q115" s="10">
        <v>6.5</v>
      </c>
      <c r="R115" s="10">
        <v>0.19700000000000001</v>
      </c>
    </row>
    <row r="116" spans="2:18" ht="15.75" x14ac:dyDescent="0.25">
      <c r="B116" s="9" t="s">
        <v>65</v>
      </c>
      <c r="C116" s="31" t="s">
        <v>61</v>
      </c>
      <c r="D116" s="28"/>
      <c r="E116" s="30"/>
      <c r="F116" s="9">
        <v>20</v>
      </c>
      <c r="G116" s="13">
        <v>1</v>
      </c>
      <c r="H116" s="13">
        <v>0.2</v>
      </c>
      <c r="I116" s="47">
        <v>9</v>
      </c>
      <c r="J116" s="12">
        <v>44</v>
      </c>
      <c r="K116" s="10">
        <v>1.4E-2</v>
      </c>
      <c r="L116" s="11">
        <v>0</v>
      </c>
      <c r="M116" s="11">
        <v>0</v>
      </c>
      <c r="N116" s="10">
        <v>0.108</v>
      </c>
      <c r="O116" s="11">
        <v>2.76</v>
      </c>
      <c r="P116" s="11">
        <v>12.72</v>
      </c>
      <c r="Q116" s="13">
        <v>3</v>
      </c>
      <c r="R116" s="10">
        <v>0.372</v>
      </c>
    </row>
    <row r="117" spans="2:18" ht="15.75" x14ac:dyDescent="0.25">
      <c r="B117" s="9" t="s">
        <v>65</v>
      </c>
      <c r="C117" s="31" t="s">
        <v>60</v>
      </c>
      <c r="D117" s="28"/>
      <c r="E117" s="30"/>
      <c r="F117" s="9">
        <v>30</v>
      </c>
      <c r="G117" s="10">
        <v>2.2799999999999998</v>
      </c>
      <c r="H117" s="10">
        <v>0.24</v>
      </c>
      <c r="I117" s="14">
        <v>14.76</v>
      </c>
      <c r="J117" s="12">
        <v>71</v>
      </c>
      <c r="K117" s="10">
        <v>3.3000000000000002E-2</v>
      </c>
      <c r="L117" s="12">
        <v>0</v>
      </c>
      <c r="M117" s="12">
        <v>0</v>
      </c>
      <c r="N117" s="10">
        <v>0.33</v>
      </c>
      <c r="O117" s="10">
        <v>6</v>
      </c>
      <c r="P117" s="10">
        <v>19.5</v>
      </c>
      <c r="Q117" s="10">
        <v>4.2</v>
      </c>
      <c r="R117" s="10">
        <v>0.33</v>
      </c>
    </row>
    <row r="118" spans="2:18" ht="15.75" x14ac:dyDescent="0.25">
      <c r="B118" s="9" t="s">
        <v>79</v>
      </c>
      <c r="C118" s="28" t="s">
        <v>44</v>
      </c>
      <c r="D118" s="28"/>
      <c r="E118" s="30"/>
      <c r="F118" s="9">
        <v>100</v>
      </c>
      <c r="G118" s="10">
        <v>0.4</v>
      </c>
      <c r="H118" s="10">
        <v>0.4</v>
      </c>
      <c r="I118" s="14">
        <v>7.35</v>
      </c>
      <c r="J118" s="12">
        <v>47</v>
      </c>
      <c r="K118" s="10">
        <v>0.03</v>
      </c>
      <c r="L118" s="12">
        <v>8</v>
      </c>
      <c r="M118" s="12">
        <v>0</v>
      </c>
      <c r="N118" s="10">
        <v>0.1</v>
      </c>
      <c r="O118" s="10">
        <v>16</v>
      </c>
      <c r="P118" s="10">
        <v>11</v>
      </c>
      <c r="Q118" s="10">
        <v>9</v>
      </c>
      <c r="R118" s="10">
        <v>0.03</v>
      </c>
    </row>
    <row r="119" spans="2:18" ht="15.75" x14ac:dyDescent="0.25">
      <c r="B119" s="9"/>
      <c r="C119" s="28"/>
      <c r="D119" s="33"/>
      <c r="E119" s="32" t="s">
        <v>17</v>
      </c>
      <c r="F119" s="34"/>
      <c r="G119" s="35">
        <f t="shared" ref="G119:R119" si="11">SUM(G112:G118)</f>
        <v>19.78</v>
      </c>
      <c r="H119" s="36">
        <f t="shared" si="11"/>
        <v>19.055999999999997</v>
      </c>
      <c r="I119" s="36">
        <f t="shared" si="11"/>
        <v>78.531999999999996</v>
      </c>
      <c r="J119" s="35">
        <f t="shared" si="11"/>
        <v>554.74</v>
      </c>
      <c r="K119" s="36">
        <f t="shared" si="11"/>
        <v>0.32500000000000007</v>
      </c>
      <c r="L119" s="36">
        <f t="shared" si="11"/>
        <v>19.826000000000001</v>
      </c>
      <c r="M119" s="36">
        <f t="shared" si="11"/>
        <v>0.11</v>
      </c>
      <c r="N119" s="36">
        <f t="shared" si="11"/>
        <v>1.7440000000000002</v>
      </c>
      <c r="O119" s="36">
        <f t="shared" si="11"/>
        <v>159.095</v>
      </c>
      <c r="P119" s="36">
        <f t="shared" si="11"/>
        <v>254.91800000000001</v>
      </c>
      <c r="Q119" s="36">
        <f t="shared" si="11"/>
        <v>80.316000000000003</v>
      </c>
      <c r="R119" s="36">
        <f t="shared" si="11"/>
        <v>4.3890000000000002</v>
      </c>
    </row>
    <row r="120" spans="2:18" ht="15.75" x14ac:dyDescent="0.25">
      <c r="B120" s="9"/>
      <c r="C120" s="20" t="s">
        <v>35</v>
      </c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1"/>
    </row>
    <row r="121" spans="2:18" ht="15.75" x14ac:dyDescent="0.25">
      <c r="B121" s="44" t="s">
        <v>37</v>
      </c>
      <c r="C121" s="3" t="s">
        <v>26</v>
      </c>
      <c r="D121" s="3"/>
      <c r="E121" s="3"/>
      <c r="F121" s="7">
        <v>60</v>
      </c>
      <c r="G121" s="5">
        <v>2.6</v>
      </c>
      <c r="H121" s="7">
        <v>5.0579999999999998</v>
      </c>
      <c r="I121" s="5">
        <v>4.944</v>
      </c>
      <c r="J121" s="7">
        <v>56</v>
      </c>
      <c r="K121" s="5">
        <v>1.2999999999999999E-2</v>
      </c>
      <c r="L121" s="5">
        <v>5.18</v>
      </c>
      <c r="M121" s="7">
        <v>14.46</v>
      </c>
      <c r="N121" s="7">
        <v>1.381</v>
      </c>
      <c r="O121" s="5">
        <v>25.277999999999999</v>
      </c>
      <c r="P121" s="7">
        <v>18.606000000000002</v>
      </c>
      <c r="Q121" s="5">
        <v>8.6159999999999997</v>
      </c>
      <c r="R121" s="8">
        <v>0.01</v>
      </c>
    </row>
    <row r="122" spans="2:18" ht="15.75" x14ac:dyDescent="0.25">
      <c r="B122" s="9" t="s">
        <v>66</v>
      </c>
      <c r="C122" s="28" t="s">
        <v>72</v>
      </c>
      <c r="D122" s="28"/>
      <c r="E122" s="30"/>
      <c r="F122" s="9" t="s">
        <v>46</v>
      </c>
      <c r="G122" s="10">
        <v>9.75</v>
      </c>
      <c r="H122" s="10">
        <v>10.56</v>
      </c>
      <c r="I122" s="10">
        <v>11.28</v>
      </c>
      <c r="J122" s="9">
        <v>182.98</v>
      </c>
      <c r="K122" s="10">
        <v>6.3</v>
      </c>
      <c r="L122" s="10">
        <v>3.5000000000000003E-2</v>
      </c>
      <c r="M122" s="10">
        <v>0.16200000000000001</v>
      </c>
      <c r="N122" s="10">
        <v>0.85</v>
      </c>
      <c r="O122" s="10">
        <v>14.22</v>
      </c>
      <c r="P122" s="10">
        <v>124.37</v>
      </c>
      <c r="Q122" s="10">
        <v>26.78</v>
      </c>
      <c r="R122" s="10">
        <v>1.24</v>
      </c>
    </row>
    <row r="123" spans="2:18" ht="15.75" x14ac:dyDescent="0.25">
      <c r="B123" s="27" t="s">
        <v>59</v>
      </c>
      <c r="C123" s="28" t="s">
        <v>32</v>
      </c>
      <c r="D123" s="28"/>
      <c r="E123" s="30"/>
      <c r="F123" s="9" t="s">
        <v>36</v>
      </c>
      <c r="G123" s="5">
        <v>7.99</v>
      </c>
      <c r="H123" s="5">
        <v>10.83</v>
      </c>
      <c r="I123" s="5">
        <v>41</v>
      </c>
      <c r="J123" s="6">
        <v>204</v>
      </c>
      <c r="K123" s="5">
        <v>0.35</v>
      </c>
      <c r="L123" s="5">
        <v>0</v>
      </c>
      <c r="M123" s="6">
        <v>0</v>
      </c>
      <c r="N123" s="5">
        <v>0.621</v>
      </c>
      <c r="O123" s="5">
        <v>44.8</v>
      </c>
      <c r="P123" s="5">
        <v>204.7</v>
      </c>
      <c r="Q123" s="5">
        <v>53.5</v>
      </c>
      <c r="R123" s="5">
        <v>1.321</v>
      </c>
    </row>
    <row r="124" spans="2:18" ht="15.75" x14ac:dyDescent="0.25">
      <c r="B124" s="9" t="s">
        <v>57</v>
      </c>
      <c r="C124" s="31" t="s">
        <v>56</v>
      </c>
      <c r="D124" s="28"/>
      <c r="E124" s="30"/>
      <c r="F124" s="9" t="s">
        <v>58</v>
      </c>
      <c r="G124" s="10">
        <v>0.27</v>
      </c>
      <c r="H124" s="10">
        <v>0.06</v>
      </c>
      <c r="I124" s="10">
        <v>15.23</v>
      </c>
      <c r="J124" s="12">
        <v>63</v>
      </c>
      <c r="K124" s="10">
        <v>3.0000000000000001E-3</v>
      </c>
      <c r="L124" s="10">
        <v>2.8</v>
      </c>
      <c r="M124" s="12">
        <v>0</v>
      </c>
      <c r="N124" s="10">
        <v>1.4E-2</v>
      </c>
      <c r="O124" s="10">
        <v>3.25</v>
      </c>
      <c r="P124" s="10">
        <v>1.54</v>
      </c>
      <c r="Q124" s="10">
        <v>0.84</v>
      </c>
      <c r="R124" s="10">
        <v>8.6999999999999994E-2</v>
      </c>
    </row>
    <row r="125" spans="2:18" ht="15.75" x14ac:dyDescent="0.25">
      <c r="B125" s="9" t="s">
        <v>65</v>
      </c>
      <c r="C125" s="31" t="s">
        <v>61</v>
      </c>
      <c r="D125" s="28"/>
      <c r="E125" s="30"/>
      <c r="F125" s="9">
        <v>20</v>
      </c>
      <c r="G125" s="13">
        <v>1</v>
      </c>
      <c r="H125" s="13">
        <v>0.2</v>
      </c>
      <c r="I125" s="47">
        <v>9</v>
      </c>
      <c r="J125" s="12">
        <v>44</v>
      </c>
      <c r="K125" s="10">
        <v>1.4E-2</v>
      </c>
      <c r="L125" s="11">
        <v>0</v>
      </c>
      <c r="M125" s="11">
        <v>0</v>
      </c>
      <c r="N125" s="10">
        <v>0.108</v>
      </c>
      <c r="O125" s="11">
        <v>2.76</v>
      </c>
      <c r="P125" s="11">
        <v>12.72</v>
      </c>
      <c r="Q125" s="13">
        <v>3</v>
      </c>
      <c r="R125" s="10">
        <v>0.372</v>
      </c>
    </row>
    <row r="126" spans="2:18" ht="15.75" x14ac:dyDescent="0.25">
      <c r="B126" s="9" t="s">
        <v>65</v>
      </c>
      <c r="C126" s="31" t="s">
        <v>60</v>
      </c>
      <c r="D126" s="28"/>
      <c r="E126" s="30"/>
      <c r="F126" s="9">
        <v>30</v>
      </c>
      <c r="G126" s="10">
        <v>2.2799999999999998</v>
      </c>
      <c r="H126" s="10">
        <v>0.24</v>
      </c>
      <c r="I126" s="14">
        <v>14.76</v>
      </c>
      <c r="J126" s="12">
        <v>71</v>
      </c>
      <c r="K126" s="10">
        <v>3.3000000000000002E-2</v>
      </c>
      <c r="L126" s="12">
        <v>0</v>
      </c>
      <c r="M126" s="12">
        <v>0</v>
      </c>
      <c r="N126" s="10">
        <v>0.33</v>
      </c>
      <c r="O126" s="10">
        <v>6</v>
      </c>
      <c r="P126" s="10">
        <v>19.5</v>
      </c>
      <c r="Q126" s="10">
        <v>4.2</v>
      </c>
      <c r="R126" s="10">
        <v>0.33</v>
      </c>
    </row>
    <row r="127" spans="2:18" ht="15.75" x14ac:dyDescent="0.25">
      <c r="B127" s="9"/>
      <c r="C127" s="28"/>
      <c r="D127" s="33"/>
      <c r="E127" s="32" t="s">
        <v>17</v>
      </c>
      <c r="F127" s="34"/>
      <c r="G127" s="36">
        <f t="shared" ref="G127:R127" si="12">SUM(G121:G126)</f>
        <v>23.89</v>
      </c>
      <c r="H127" s="36">
        <f t="shared" si="12"/>
        <v>26.947999999999997</v>
      </c>
      <c r="I127" s="36">
        <f t="shared" si="12"/>
        <v>96.214000000000013</v>
      </c>
      <c r="J127" s="35">
        <f t="shared" si="12"/>
        <v>620.98</v>
      </c>
      <c r="K127" s="36">
        <f t="shared" si="12"/>
        <v>6.7130000000000001</v>
      </c>
      <c r="L127" s="36">
        <f t="shared" si="12"/>
        <v>8.0150000000000006</v>
      </c>
      <c r="M127" s="36">
        <f t="shared" si="12"/>
        <v>14.622000000000002</v>
      </c>
      <c r="N127" s="36">
        <f t="shared" si="12"/>
        <v>3.3039999999999998</v>
      </c>
      <c r="O127" s="36">
        <f t="shared" si="12"/>
        <v>96.308000000000007</v>
      </c>
      <c r="P127" s="36">
        <f t="shared" si="12"/>
        <v>381.43600000000004</v>
      </c>
      <c r="Q127" s="36">
        <f t="shared" si="12"/>
        <v>96.936000000000007</v>
      </c>
      <c r="R127" s="36">
        <f t="shared" si="12"/>
        <v>3.36</v>
      </c>
    </row>
    <row r="128" spans="2:18" ht="15.75" x14ac:dyDescent="0.25">
      <c r="B128" s="38"/>
      <c r="C128" s="20"/>
      <c r="D128" s="39"/>
      <c r="E128" s="40"/>
      <c r="F128" s="57"/>
      <c r="G128" s="58"/>
      <c r="H128" s="58"/>
      <c r="I128" s="58"/>
      <c r="J128" s="59"/>
      <c r="K128" s="58"/>
      <c r="L128" s="58"/>
      <c r="M128" s="58"/>
      <c r="N128" s="58"/>
      <c r="O128" s="58"/>
      <c r="P128" s="58"/>
      <c r="Q128" s="58"/>
      <c r="R128" s="58"/>
    </row>
    <row r="129" spans="2:18" ht="38.25" x14ac:dyDescent="0.25">
      <c r="B129" s="38"/>
      <c r="C129" s="87"/>
      <c r="D129" s="87"/>
      <c r="E129" s="60" t="s">
        <v>83</v>
      </c>
      <c r="F129" s="60" t="s">
        <v>83</v>
      </c>
      <c r="G129" s="60" t="s">
        <v>87</v>
      </c>
      <c r="H129" s="60" t="s">
        <v>88</v>
      </c>
      <c r="I129" s="60" t="s">
        <v>89</v>
      </c>
      <c r="J129" s="60" t="s">
        <v>84</v>
      </c>
      <c r="K129" s="60" t="s">
        <v>90</v>
      </c>
      <c r="L129" s="60" t="s">
        <v>91</v>
      </c>
      <c r="M129" s="60" t="s">
        <v>92</v>
      </c>
      <c r="N129" s="60" t="s">
        <v>93</v>
      </c>
      <c r="O129" s="60" t="s">
        <v>11</v>
      </c>
      <c r="P129" s="60" t="s">
        <v>12</v>
      </c>
      <c r="Q129" s="60" t="s">
        <v>13</v>
      </c>
      <c r="R129" s="60" t="s">
        <v>14</v>
      </c>
    </row>
    <row r="130" spans="2:18" ht="15.75" x14ac:dyDescent="0.25">
      <c r="B130" s="38"/>
      <c r="C130" s="88" t="s">
        <v>85</v>
      </c>
      <c r="D130" s="88"/>
      <c r="E130" s="65"/>
      <c r="F130" s="65"/>
      <c r="G130" s="66">
        <f t="shared" ref="G130:R130" si="13">SUM(G82+G91+G100+G109+G119+G127)</f>
        <v>127.72200000000001</v>
      </c>
      <c r="H130" s="66">
        <f t="shared" si="13"/>
        <v>136.346</v>
      </c>
      <c r="I130" s="66">
        <f t="shared" si="13"/>
        <v>527.97</v>
      </c>
      <c r="J130" s="66">
        <f t="shared" si="13"/>
        <v>3691.32</v>
      </c>
      <c r="K130" s="66">
        <f t="shared" si="13"/>
        <v>8.5400000000000009</v>
      </c>
      <c r="L130" s="66">
        <f t="shared" si="13"/>
        <v>88.081000000000003</v>
      </c>
      <c r="M130" s="66">
        <f t="shared" si="13"/>
        <v>38.388000000000005</v>
      </c>
      <c r="N130" s="66">
        <f t="shared" si="13"/>
        <v>14.018000000000001</v>
      </c>
      <c r="O130" s="66">
        <f t="shared" si="13"/>
        <v>984.86099999999999</v>
      </c>
      <c r="P130" s="66">
        <f t="shared" si="13"/>
        <v>1830.6000000000004</v>
      </c>
      <c r="Q130" s="66">
        <f t="shared" si="13"/>
        <v>477.90800000000002</v>
      </c>
      <c r="R130" s="66">
        <f t="shared" si="13"/>
        <v>20.364000000000001</v>
      </c>
    </row>
    <row r="131" spans="2:18" x14ac:dyDescent="0.25">
      <c r="C131" s="88" t="s">
        <v>86</v>
      </c>
      <c r="D131" s="88"/>
      <c r="E131" s="65"/>
      <c r="F131" s="65"/>
      <c r="G131" s="67">
        <v>22.73</v>
      </c>
      <c r="H131" s="67">
        <v>24</v>
      </c>
      <c r="I131" s="67">
        <v>92.52</v>
      </c>
      <c r="J131" s="67">
        <v>648.72</v>
      </c>
      <c r="K131" s="67">
        <v>1.4</v>
      </c>
      <c r="L131" s="67">
        <v>12.38</v>
      </c>
      <c r="M131" s="68">
        <v>6.75</v>
      </c>
      <c r="N131" s="68">
        <v>2.48</v>
      </c>
      <c r="O131" s="67">
        <v>165.33</v>
      </c>
      <c r="P131" s="67">
        <v>319.2</v>
      </c>
      <c r="Q131" s="67">
        <v>79.599999999999994</v>
      </c>
      <c r="R131" s="67">
        <v>11</v>
      </c>
    </row>
    <row r="132" spans="2:18" x14ac:dyDescent="0.25">
      <c r="C132" s="61"/>
      <c r="D132" s="61"/>
      <c r="E132" s="62"/>
      <c r="F132" s="62"/>
      <c r="G132" s="63"/>
      <c r="H132" s="63"/>
      <c r="I132" s="63"/>
      <c r="J132" s="63"/>
      <c r="K132" s="63"/>
      <c r="L132" s="63"/>
      <c r="M132" s="64"/>
      <c r="N132" s="64"/>
      <c r="O132" s="63"/>
      <c r="P132" s="63"/>
      <c r="Q132" s="63"/>
      <c r="R132" s="63"/>
    </row>
    <row r="133" spans="2:18" x14ac:dyDescent="0.25">
      <c r="B133" s="52" t="s">
        <v>81</v>
      </c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  <c r="N133" s="53"/>
      <c r="O133" s="53"/>
    </row>
    <row r="134" spans="2:18" ht="15.75" customHeight="1" x14ac:dyDescent="0.25">
      <c r="B134" s="54" t="s">
        <v>82</v>
      </c>
      <c r="C134" s="52"/>
      <c r="D134" s="52"/>
      <c r="E134" s="52"/>
      <c r="F134" s="52"/>
      <c r="G134" s="52"/>
      <c r="H134" s="52"/>
      <c r="I134" s="53"/>
      <c r="J134" s="53"/>
      <c r="K134" s="53"/>
      <c r="L134" s="53"/>
      <c r="M134" s="53"/>
      <c r="N134" s="53"/>
      <c r="O134" s="53"/>
    </row>
    <row r="135" spans="2:18" x14ac:dyDescent="0.25">
      <c r="B135" s="82" t="s">
        <v>23</v>
      </c>
      <c r="C135" s="82"/>
      <c r="D135" s="82"/>
      <c r="E135" s="82"/>
      <c r="F135" s="82"/>
      <c r="G135" s="82"/>
      <c r="H135" s="82"/>
      <c r="I135" s="82"/>
      <c r="J135" s="82"/>
      <c r="K135" s="82"/>
      <c r="L135" s="54"/>
      <c r="M135" s="54"/>
      <c r="N135" s="54"/>
      <c r="O135" s="54"/>
      <c r="P135" s="2"/>
      <c r="Q135" s="2"/>
    </row>
    <row r="136" spans="2:18" ht="18" customHeight="1" x14ac:dyDescent="0.25">
      <c r="B136" s="54" t="s">
        <v>24</v>
      </c>
      <c r="C136" s="54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  <c r="P136" s="2"/>
      <c r="Q136" s="2"/>
    </row>
    <row r="137" spans="2:18" ht="18.75" customHeight="1" x14ac:dyDescent="0.25">
      <c r="B137" s="83" t="s">
        <v>75</v>
      </c>
      <c r="C137" s="83"/>
      <c r="D137" s="83"/>
      <c r="E137" s="83"/>
      <c r="F137" s="83"/>
      <c r="G137" s="83"/>
      <c r="H137" s="83"/>
      <c r="I137" s="83"/>
      <c r="J137" s="83"/>
      <c r="K137" s="83"/>
      <c r="L137" s="83"/>
      <c r="M137" s="83"/>
      <c r="N137" s="83"/>
      <c r="O137" s="83"/>
      <c r="P137" s="2"/>
      <c r="Q137" s="2"/>
    </row>
    <row r="138" spans="2:18" ht="17.25" customHeight="1" x14ac:dyDescent="0.25">
      <c r="B138" s="55" t="s">
        <v>76</v>
      </c>
      <c r="C138" s="55"/>
      <c r="D138" s="55"/>
      <c r="E138" s="55"/>
      <c r="F138" s="55"/>
      <c r="G138" s="55"/>
      <c r="H138" s="55"/>
      <c r="I138" s="55"/>
      <c r="J138" s="55"/>
      <c r="K138" s="55"/>
      <c r="L138" s="55"/>
      <c r="M138" s="55"/>
      <c r="N138" s="55"/>
      <c r="O138" s="55"/>
      <c r="P138" s="2"/>
      <c r="Q138" s="2"/>
    </row>
    <row r="139" spans="2:18" ht="17.25" customHeight="1" x14ac:dyDescent="0.25">
      <c r="B139" s="82" t="s">
        <v>77</v>
      </c>
      <c r="C139" s="82"/>
      <c r="D139" s="82"/>
      <c r="E139" s="82"/>
      <c r="F139" s="82"/>
      <c r="G139" s="82"/>
      <c r="H139" s="82"/>
      <c r="I139" s="82"/>
      <c r="J139" s="82"/>
      <c r="K139" s="82"/>
      <c r="L139" s="82"/>
      <c r="M139" s="82"/>
      <c r="N139" s="53"/>
      <c r="O139" s="53"/>
    </row>
    <row r="140" spans="2:18" x14ac:dyDescent="0.25">
      <c r="B140" s="53"/>
      <c r="C140" s="56"/>
      <c r="D140" s="56"/>
      <c r="E140" s="53"/>
      <c r="F140" s="53"/>
      <c r="G140" s="53"/>
      <c r="H140" s="53"/>
      <c r="I140" s="53"/>
      <c r="J140" s="53"/>
      <c r="K140" s="53"/>
      <c r="L140" s="53"/>
      <c r="M140" s="53"/>
      <c r="N140" s="53"/>
      <c r="O140" s="53"/>
    </row>
    <row r="141" spans="2:18" x14ac:dyDescent="0.25">
      <c r="B141" s="81" t="s">
        <v>25</v>
      </c>
      <c r="C141" s="81"/>
      <c r="D141" s="81"/>
      <c r="E141" s="53"/>
      <c r="F141" s="53"/>
      <c r="G141" s="53"/>
      <c r="H141" s="53"/>
      <c r="I141" s="53"/>
      <c r="J141" s="53"/>
      <c r="K141" s="53"/>
      <c r="L141" s="53"/>
      <c r="M141" s="53"/>
      <c r="N141" s="53"/>
      <c r="O141" s="53"/>
    </row>
  </sheetData>
  <mergeCells count="21">
    <mergeCell ref="Q10:S10"/>
    <mergeCell ref="C13:E13"/>
    <mergeCell ref="B5:C5"/>
    <mergeCell ref="B139:M139"/>
    <mergeCell ref="B141:D141"/>
    <mergeCell ref="B135:K135"/>
    <mergeCell ref="B137:O137"/>
    <mergeCell ref="C10:O12"/>
    <mergeCell ref="C69:D69"/>
    <mergeCell ref="C70:D70"/>
    <mergeCell ref="C71:D71"/>
    <mergeCell ref="C130:D130"/>
    <mergeCell ref="C131:D131"/>
    <mergeCell ref="C129:D129"/>
    <mergeCell ref="C26:E26"/>
    <mergeCell ref="C104:E104"/>
    <mergeCell ref="K5:L5"/>
    <mergeCell ref="K7:O7"/>
    <mergeCell ref="K8:O8"/>
    <mergeCell ref="M2:Q2"/>
    <mergeCell ref="M3:Q3"/>
  </mergeCells>
  <pageMargins left="0.35433070866141736" right="0.23622047244094491" top="0.31496062992125984" bottom="0.23622047244094491" header="0.51181102362204722" footer="0.51181102362204722"/>
  <pageSetup paperSize="9" scale="65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user1</cp:lastModifiedBy>
  <cp:revision>0</cp:revision>
  <cp:lastPrinted>2021-11-24T14:41:52Z</cp:lastPrinted>
  <dcterms:created xsi:type="dcterms:W3CDTF">2021-01-05T17:40:44Z</dcterms:created>
  <dcterms:modified xsi:type="dcterms:W3CDTF">2022-01-10T12:27:23Z</dcterms:modified>
</cp:coreProperties>
</file>